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Users\rocio.casas\OneDrive - INFOCDMX\Escritorio\INFO CDMX\INFORMES INSTITUCIONALES\INFORMES 2025\CUARTO TRIMESTRE\VERSIONES FINALES\IAT\"/>
    </mc:Choice>
  </mc:AlternateContent>
  <xr:revisionPtr revIDLastSave="0" documentId="13_ncr:1_{E3DF147E-C41E-4EE8-8D6E-26846A7E7E47}" xr6:coauthVersionLast="47" xr6:coauthVersionMax="47" xr10:uidLastSave="{00000000-0000-0000-0000-000000000000}"/>
  <bookViews>
    <workbookView xWindow="-110" yWindow="-110" windowWidth="38620" windowHeight="21220" activeTab="1" xr2:uid="{00000000-000D-0000-FFFF-FFFF00000000}"/>
  </bookViews>
  <sheets>
    <sheet name="ÍNDICE" sheetId="23" r:id="rId1"/>
    <sheet name="CARATULA" sheetId="3" r:id="rId2"/>
    <sheet name="MATRIZ" sheetId="25" r:id="rId3"/>
    <sheet name="RESUMEN EJECUTIVO" sheetId="22" r:id="rId4"/>
    <sheet name="IPRF" sheetId="4" r:id="rId5"/>
    <sheet name="EPCE" sheetId="5" r:id="rId6"/>
    <sheet name="EPCF" sheetId="6" r:id="rId7"/>
    <sheet name="EPPCP" sheetId="7" r:id="rId8"/>
    <sheet name="AP_RF" sheetId="26" r:id="rId9"/>
    <sheet name="PPI" sheetId="9" r:id="rId10"/>
    <sheet name="IAPP" sheetId="10" r:id="rId11"/>
    <sheet name="ADS-1" sheetId="11" r:id="rId12"/>
    <sheet name="ADS-2" sheetId="12" r:id="rId13"/>
    <sheet name="FIC" sheetId="13" r:id="rId14"/>
    <sheet name="REA-1" sheetId="14" r:id="rId15"/>
    <sheet name="REA-2" sheetId="15" r:id="rId16"/>
    <sheet name="ADPR-1" sheetId="16" r:id="rId17"/>
    <sheet name="ADPR-2" sheetId="17" r:id="rId18"/>
    <sheet name="R-RAMA" sheetId="18" r:id="rId19"/>
    <sheet name="CONSOLIDADO FE" sheetId="28"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____________EJE1" localSheetId="8">[1]INICIO!$Y$166:$Y$186</definedName>
    <definedName name="______________EJE1" localSheetId="1">[1]INICIO!$Y$166:$Y$186</definedName>
    <definedName name="______________EJE1">[2]INICIO!$Y$166:$Y$186</definedName>
    <definedName name="______________EJE2" localSheetId="8">[1]INICIO!$Y$188:$Y$229</definedName>
    <definedName name="______________EJE2" localSheetId="1">[1]INICIO!$Y$188:$Y$229</definedName>
    <definedName name="______________EJE2">[2]INICIO!$Y$188:$Y$229</definedName>
    <definedName name="______________EJE3" localSheetId="8">[1]INICIO!$Y$231:$Y$247</definedName>
    <definedName name="______________EJE3" localSheetId="1">[1]INICIO!$Y$231:$Y$247</definedName>
    <definedName name="______________EJE3">[2]INICIO!$Y$231:$Y$247</definedName>
    <definedName name="______________EJE4" localSheetId="8">[1]INICIO!$Y$249:$Y$272</definedName>
    <definedName name="______________EJE4" localSheetId="1">[1]INICIO!$Y$249:$Y$272</definedName>
    <definedName name="______________EJE4">[2]INICIO!$Y$249:$Y$272</definedName>
    <definedName name="______________EJE5" localSheetId="8">[1]INICIO!$Y$274:$Y$287</definedName>
    <definedName name="______________EJE5" localSheetId="1">[1]INICIO!$Y$274:$Y$287</definedName>
    <definedName name="______________EJE5">[2]INICIO!$Y$274:$Y$287</definedName>
    <definedName name="______________EJE7" localSheetId="8">[1]INICIO!$Y$316:$Y$356</definedName>
    <definedName name="______________EJE7" localSheetId="1">[1]INICIO!$Y$316:$Y$356</definedName>
    <definedName name="______________EJE7">[2]INICIO!$Y$316:$Y$356</definedName>
    <definedName name="_____________EJE6" localSheetId="8">[1]INICIO!$Y$289:$Y$314</definedName>
    <definedName name="_____________EJE6" localSheetId="1">[1]INICIO!$Y$289:$Y$314</definedName>
    <definedName name="_____________EJE6">[2]INICIO!$Y$289:$Y$314</definedName>
    <definedName name="____________EJE1" localSheetId="8">[1]INICIO!$Y$166:$Y$186</definedName>
    <definedName name="____________EJE1" localSheetId="1">[1]INICIO!$Y$166:$Y$186</definedName>
    <definedName name="____________EJE1">[2]INICIO!$Y$166:$Y$186</definedName>
    <definedName name="____________EJE2" localSheetId="8">[1]INICIO!$Y$188:$Y$229</definedName>
    <definedName name="____________EJE2" localSheetId="1">[1]INICIO!$Y$188:$Y$229</definedName>
    <definedName name="____________EJE2">[2]INICIO!$Y$188:$Y$229</definedName>
    <definedName name="____________EJE3" localSheetId="8">[1]INICIO!$Y$231:$Y$247</definedName>
    <definedName name="____________EJE3" localSheetId="1">[1]INICIO!$Y$231:$Y$247</definedName>
    <definedName name="____________EJE3">[2]INICIO!$Y$231:$Y$247</definedName>
    <definedName name="____________EJE4" localSheetId="8">[1]INICIO!$Y$249:$Y$272</definedName>
    <definedName name="____________EJE4" localSheetId="1">[1]INICIO!$Y$249:$Y$272</definedName>
    <definedName name="____________EJE4">[2]INICIO!$Y$249:$Y$272</definedName>
    <definedName name="____________EJE5" localSheetId="8">[1]INICIO!$Y$274:$Y$287</definedName>
    <definedName name="____________EJE5" localSheetId="1">[1]INICIO!$Y$274:$Y$287</definedName>
    <definedName name="____________EJE5">[2]INICIO!$Y$274:$Y$287</definedName>
    <definedName name="____________EJE7" localSheetId="8">[1]INICIO!$Y$316:$Y$356</definedName>
    <definedName name="____________EJE7" localSheetId="1">[1]INICIO!$Y$316:$Y$356</definedName>
    <definedName name="____________EJE7">[2]INICIO!$Y$316:$Y$356</definedName>
    <definedName name="___________EJE6" localSheetId="8">[1]INICIO!$Y$289:$Y$314</definedName>
    <definedName name="___________EJE6" localSheetId="1">[1]INICIO!$Y$289:$Y$314</definedName>
    <definedName name="___________EJE6">[2]INICIO!$Y$289:$Y$314</definedName>
    <definedName name="__________EJE1" localSheetId="8">[1]INICIO!$Y$166:$Y$186</definedName>
    <definedName name="__________EJE1" localSheetId="1">[1]INICIO!$Y$166:$Y$186</definedName>
    <definedName name="__________EJE1">[2]INICIO!$Y$166:$Y$186</definedName>
    <definedName name="__________EJE2" localSheetId="8">[1]INICIO!$Y$188:$Y$229</definedName>
    <definedName name="__________EJE2" localSheetId="1">[1]INICIO!$Y$188:$Y$229</definedName>
    <definedName name="__________EJE2">[2]INICIO!$Y$188:$Y$229</definedName>
    <definedName name="__________EJE3" localSheetId="8">[1]INICIO!$Y$231:$Y$247</definedName>
    <definedName name="__________EJE3" localSheetId="1">[1]INICIO!$Y$231:$Y$247</definedName>
    <definedName name="__________EJE3">[2]INICIO!$Y$231:$Y$247</definedName>
    <definedName name="__________EJE4" localSheetId="8">[1]INICIO!$Y$249:$Y$272</definedName>
    <definedName name="__________EJE4" localSheetId="1">[1]INICIO!$Y$249:$Y$272</definedName>
    <definedName name="__________EJE4">[2]INICIO!$Y$249:$Y$272</definedName>
    <definedName name="__________EJE5" localSheetId="8">[1]INICIO!$Y$274:$Y$287</definedName>
    <definedName name="__________EJE5" localSheetId="1">[1]INICIO!$Y$274:$Y$287</definedName>
    <definedName name="__________EJE5">[2]INICIO!$Y$274:$Y$287</definedName>
    <definedName name="__________EJE6" localSheetId="8">[1]INICIO!$Y$289:$Y$314</definedName>
    <definedName name="__________EJE6" localSheetId="1">[1]INICIO!$Y$289:$Y$314</definedName>
    <definedName name="__________EJE6">[2]INICIO!$Y$289:$Y$314</definedName>
    <definedName name="__________EJE7" localSheetId="8">[1]INICIO!$Y$316:$Y$356</definedName>
    <definedName name="__________EJE7" localSheetId="1">[1]INICIO!$Y$316:$Y$356</definedName>
    <definedName name="__________EJE7">[2]INICIO!$Y$316:$Y$356</definedName>
    <definedName name="________EJE1" localSheetId="8">[1]INICIO!$Y$166:$Y$186</definedName>
    <definedName name="________EJE1" localSheetId="1">[1]INICIO!$Y$166:$Y$186</definedName>
    <definedName name="________EJE1">[2]INICIO!$Y$166:$Y$186</definedName>
    <definedName name="________EJE2" localSheetId="8">[1]INICIO!$Y$188:$Y$229</definedName>
    <definedName name="________EJE2" localSheetId="1">[1]INICIO!$Y$188:$Y$229</definedName>
    <definedName name="________EJE2">[2]INICIO!$Y$188:$Y$229</definedName>
    <definedName name="________EJE3" localSheetId="8">[1]INICIO!$Y$231:$Y$247</definedName>
    <definedName name="________EJE3" localSheetId="1">[1]INICIO!$Y$231:$Y$247</definedName>
    <definedName name="________EJE3">[2]INICIO!$Y$231:$Y$247</definedName>
    <definedName name="________EJE4" localSheetId="8">[1]INICIO!$Y$249:$Y$272</definedName>
    <definedName name="________EJE4" localSheetId="1">[1]INICIO!$Y$249:$Y$272</definedName>
    <definedName name="________EJE4">[2]INICIO!$Y$249:$Y$272</definedName>
    <definedName name="________EJE5" localSheetId="8">[1]INICIO!$Y$274:$Y$287</definedName>
    <definedName name="________EJE5" localSheetId="1">[1]INICIO!$Y$274:$Y$287</definedName>
    <definedName name="________EJE5">[2]INICIO!$Y$274:$Y$287</definedName>
    <definedName name="________EJE6" localSheetId="8">[1]INICIO!$Y$289:$Y$314</definedName>
    <definedName name="________EJE6" localSheetId="1">[1]INICIO!$Y$289:$Y$314</definedName>
    <definedName name="________EJE6">[2]INICIO!$Y$289:$Y$314</definedName>
    <definedName name="________EJE7" localSheetId="8">[1]INICIO!$Y$316:$Y$356</definedName>
    <definedName name="________EJE7" localSheetId="1">[1]INICIO!$Y$316:$Y$356</definedName>
    <definedName name="________EJE7">[2]INICIO!$Y$316:$Y$356</definedName>
    <definedName name="_______EJE1">[3]INICIO!$Y$166:$Y$186</definedName>
    <definedName name="_______EJE2">[3]INICIO!$Y$188:$Y$229</definedName>
    <definedName name="_______EJE3">[3]INICIO!$Y$231:$Y$247</definedName>
    <definedName name="_______EJE4">[3]INICIO!$Y$249:$Y$272</definedName>
    <definedName name="_______EJE5">[3]INICIO!$Y$274:$Y$287</definedName>
    <definedName name="_______EJE6">[3]INICIO!$Y$289:$Y$314</definedName>
    <definedName name="_______EJE7">[3]INICIO!$Y$316:$Y$356</definedName>
    <definedName name="______EJE1">[3]INICIO!$Y$166:$Y$186</definedName>
    <definedName name="______EJE2">[3]INICIO!$Y$188:$Y$229</definedName>
    <definedName name="______EJE3">[3]INICIO!$Y$231:$Y$247</definedName>
    <definedName name="______EJE4">[3]INICIO!$Y$249:$Y$272</definedName>
    <definedName name="______EJE5">[3]INICIO!$Y$274:$Y$287</definedName>
    <definedName name="______EJE6">[3]INICIO!$Y$289:$Y$314</definedName>
    <definedName name="______EJE7">[3]INICIO!$Y$316:$Y$356</definedName>
    <definedName name="_____EJE1">[3]INICIO!$Y$166:$Y$186</definedName>
    <definedName name="_____EJE2">[3]INICIO!$Y$188:$Y$229</definedName>
    <definedName name="_____EJE3">[3]INICIO!$Y$231:$Y$247</definedName>
    <definedName name="_____EJE4">[3]INICIO!$Y$249:$Y$272</definedName>
    <definedName name="_____EJE5">[3]INICIO!$Y$274:$Y$287</definedName>
    <definedName name="_____EJE6">[3]INICIO!$Y$289:$Y$314</definedName>
    <definedName name="_____EJE7">[3]INICIO!$Y$316:$Y$356</definedName>
    <definedName name="____EJE1" localSheetId="8">[1]INICIO!$Y$166:$Y$186</definedName>
    <definedName name="____EJE1" localSheetId="1">[1]INICIO!$Y$166:$Y$186</definedName>
    <definedName name="____EJE1">[2]INICIO!$Y$166:$Y$186</definedName>
    <definedName name="____EJE2" localSheetId="8">[1]INICIO!$Y$188:$Y$229</definedName>
    <definedName name="____EJE2" localSheetId="1">[1]INICIO!$Y$188:$Y$229</definedName>
    <definedName name="____EJE2">[2]INICIO!$Y$188:$Y$229</definedName>
    <definedName name="____EJE3" localSheetId="8">[1]INICIO!$Y$231:$Y$247</definedName>
    <definedName name="____EJE3" localSheetId="1">[1]INICIO!$Y$231:$Y$247</definedName>
    <definedName name="____EJE3">[2]INICIO!$Y$231:$Y$247</definedName>
    <definedName name="____EJE4" localSheetId="8">[1]INICIO!$Y$249:$Y$272</definedName>
    <definedName name="____EJE4" localSheetId="1">[1]INICIO!$Y$249:$Y$272</definedName>
    <definedName name="____EJE4">[2]INICIO!$Y$249:$Y$272</definedName>
    <definedName name="____EJE5" localSheetId="8">[1]INICIO!$Y$274:$Y$287</definedName>
    <definedName name="____EJE5" localSheetId="1">[1]INICIO!$Y$274:$Y$287</definedName>
    <definedName name="____EJE5">[2]INICIO!$Y$274:$Y$287</definedName>
    <definedName name="____EJE6" localSheetId="8">[1]INICIO!$Y$289:$Y$314</definedName>
    <definedName name="____EJE6" localSheetId="1">[1]INICIO!$Y$289:$Y$314</definedName>
    <definedName name="____EJE6">[2]INICIO!$Y$289:$Y$314</definedName>
    <definedName name="____EJE7" localSheetId="8">[1]INICIO!$Y$316:$Y$356</definedName>
    <definedName name="____EJE7" localSheetId="1">[1]INICIO!$Y$316:$Y$356</definedName>
    <definedName name="____EJE7">[2]INICIO!$Y$316:$Y$356</definedName>
    <definedName name="___EJE1" localSheetId="8">[1]INICIO!$Y$166:$Y$186</definedName>
    <definedName name="___EJE1" localSheetId="1">[1]INICIO!$Y$166:$Y$186</definedName>
    <definedName name="___EJE1">[2]INICIO!$Y$166:$Y$186</definedName>
    <definedName name="___EJE2" localSheetId="8">[1]INICIO!$Y$188:$Y$229</definedName>
    <definedName name="___EJE2" localSheetId="1">[1]INICIO!$Y$188:$Y$229</definedName>
    <definedName name="___EJE2">[2]INICIO!$Y$188:$Y$229</definedName>
    <definedName name="___EJE3" localSheetId="8">[1]INICIO!$Y$231:$Y$247</definedName>
    <definedName name="___EJE3" localSheetId="1">[1]INICIO!$Y$231:$Y$247</definedName>
    <definedName name="___EJE3">[2]INICIO!$Y$231:$Y$247</definedName>
    <definedName name="___EJE4" localSheetId="8">[1]INICIO!$Y$249:$Y$272</definedName>
    <definedName name="___EJE4" localSheetId="1">[1]INICIO!$Y$249:$Y$272</definedName>
    <definedName name="___EJE4">[2]INICIO!$Y$249:$Y$272</definedName>
    <definedName name="___EJE5" localSheetId="8">[1]INICIO!$Y$274:$Y$287</definedName>
    <definedName name="___EJE5" localSheetId="1">[1]INICIO!$Y$274:$Y$287</definedName>
    <definedName name="___EJE5">[2]INICIO!$Y$274:$Y$287</definedName>
    <definedName name="___EJE6" localSheetId="8">[1]INICIO!$Y$289:$Y$314</definedName>
    <definedName name="___EJE6" localSheetId="1">[1]INICIO!$Y$289:$Y$314</definedName>
    <definedName name="___EJE6">[2]INICIO!$Y$289:$Y$314</definedName>
    <definedName name="___EJE7" localSheetId="8">[1]INICIO!$Y$316:$Y$356</definedName>
    <definedName name="___EJE7" localSheetId="1">[1]INICIO!$Y$316:$Y$356</definedName>
    <definedName name="___EJE7">[2]INICIO!$Y$316:$Y$356</definedName>
    <definedName name="__EJE1" localSheetId="8">[1]INICIO!$Y$166:$Y$186</definedName>
    <definedName name="__EJE1" localSheetId="1">[1]INICIO!$Y$166:$Y$186</definedName>
    <definedName name="__EJE1">[2]INICIO!$Y$166:$Y$186</definedName>
    <definedName name="__EJE2" localSheetId="8">[1]INICIO!$Y$188:$Y$229</definedName>
    <definedName name="__EJE2" localSheetId="1">[1]INICIO!$Y$188:$Y$229</definedName>
    <definedName name="__EJE2">[2]INICIO!$Y$188:$Y$229</definedName>
    <definedName name="__EJE3" localSheetId="8">[1]INICIO!$Y$231:$Y$247</definedName>
    <definedName name="__EJE3" localSheetId="1">[1]INICIO!$Y$231:$Y$247</definedName>
    <definedName name="__EJE3">[2]INICIO!$Y$231:$Y$247</definedName>
    <definedName name="__EJE4" localSheetId="8">[1]INICIO!$Y$249:$Y$272</definedName>
    <definedName name="__EJE4" localSheetId="1">[1]INICIO!$Y$249:$Y$272</definedName>
    <definedName name="__EJE4">[2]INICIO!$Y$249:$Y$272</definedName>
    <definedName name="__EJE5" localSheetId="8">[1]INICIO!$Y$274:$Y$287</definedName>
    <definedName name="__EJE5" localSheetId="1">[1]INICIO!$Y$274:$Y$287</definedName>
    <definedName name="__EJE5">[2]INICIO!$Y$274:$Y$287</definedName>
    <definedName name="__EJE6" localSheetId="8">[1]INICIO!$Y$289:$Y$314</definedName>
    <definedName name="__EJE6" localSheetId="1">[1]INICIO!$Y$289:$Y$314</definedName>
    <definedName name="__EJE6">[2]INICIO!$Y$289:$Y$314</definedName>
    <definedName name="__EJE7" localSheetId="8">[1]INICIO!$Y$316:$Y$356</definedName>
    <definedName name="__EJE7" localSheetId="1">[1]INICIO!$Y$316:$Y$356</definedName>
    <definedName name="__EJE7">[2]INICIO!$Y$316:$Y$356</definedName>
    <definedName name="_EJE1" localSheetId="8">[1]INICIO!$Y$166:$Y$186</definedName>
    <definedName name="_EJE1" localSheetId="1">[1]INICIO!$Y$166:$Y$186</definedName>
    <definedName name="_EJE1">[2]INICIO!$Y$166:$Y$186</definedName>
    <definedName name="_EJE2" localSheetId="8">[1]INICIO!$Y$188:$Y$229</definedName>
    <definedName name="_EJE2" localSheetId="1">[1]INICIO!$Y$188:$Y$229</definedName>
    <definedName name="_EJE2">[2]INICIO!$Y$188:$Y$229</definedName>
    <definedName name="_EJE3" localSheetId="8">[1]INICIO!$Y$231:$Y$247</definedName>
    <definedName name="_EJE3" localSheetId="1">[1]INICIO!$Y$231:$Y$247</definedName>
    <definedName name="_EJE3">[2]INICIO!$Y$231:$Y$247</definedName>
    <definedName name="_EJE4" localSheetId="8">[1]INICIO!$Y$249:$Y$272</definedName>
    <definedName name="_EJE4" localSheetId="1">[1]INICIO!$Y$249:$Y$272</definedName>
    <definedName name="_EJE4">[2]INICIO!$Y$249:$Y$272</definedName>
    <definedName name="_EJE5" localSheetId="8">[1]INICIO!$Y$274:$Y$287</definedName>
    <definedName name="_EJE5" localSheetId="1">[1]INICIO!$Y$274:$Y$287</definedName>
    <definedName name="_EJE5">[2]INICIO!$Y$274:$Y$287</definedName>
    <definedName name="_EJE6" localSheetId="8">[1]INICIO!$Y$289:$Y$314</definedName>
    <definedName name="_EJE6" localSheetId="1">[1]INICIO!$Y$289:$Y$314</definedName>
    <definedName name="_EJE6">[2]INICIO!$Y$289:$Y$314</definedName>
    <definedName name="_EJE7" localSheetId="8">[1]INICIO!$Y$316:$Y$356</definedName>
    <definedName name="_EJE7" localSheetId="1">[1]INICIO!$Y$316:$Y$356</definedName>
    <definedName name="_EJE7">[2]INICIO!$Y$316:$Y$356</definedName>
    <definedName name="A" localSheetId="8">#REF!</definedName>
    <definedName name="A" localSheetId="1">#REF!</definedName>
    <definedName name="A" localSheetId="19">#REF!</definedName>
    <definedName name="A">#REF!</definedName>
    <definedName name="adys_tipo" localSheetId="8">[1]INICIO!$AR$24:$AR$27</definedName>
    <definedName name="adys_tipo" localSheetId="1">[1]INICIO!$AR$24:$AR$27</definedName>
    <definedName name="adys_tipo">[2]INICIO!$AR$24:$AR$27</definedName>
    <definedName name="AI" localSheetId="8">[1]INICIO!$AU$5:$AW$543</definedName>
    <definedName name="AI" localSheetId="1">[1]INICIO!$AU$5:$AW$543</definedName>
    <definedName name="AI">[2]INICIO!$AU$5:$AW$543</definedName>
    <definedName name="_xlnm.Print_Area" localSheetId="16">'ADPR-1'!$A$1:$F$24</definedName>
    <definedName name="_xlnm.Print_Area" localSheetId="17">'ADPR-2'!$A$1:$F$31</definedName>
    <definedName name="_xlnm.Print_Area" localSheetId="11">'ADS-1'!$A$1:$E$31</definedName>
    <definedName name="_xlnm.Print_Area" localSheetId="12">'ADS-2'!$A$1:$G$31</definedName>
    <definedName name="_xlnm.Print_Area" localSheetId="8">AP_RF!$A$1:$L$57</definedName>
    <definedName name="_xlnm.Print_Area" localSheetId="1">CARATULA!$A$1:$R$31</definedName>
    <definedName name="_xlnm.Print_Area" localSheetId="5">EPCE!$A$1:$M$34</definedName>
    <definedName name="_xlnm.Print_Area" localSheetId="6">EPCF!$A$1:$O$46</definedName>
    <definedName name="_xlnm.Print_Area" localSheetId="7">EPPCP!$B$1:$N$46</definedName>
    <definedName name="_xlnm.Print_Area" localSheetId="13">FIC!$A$1:$D$22</definedName>
    <definedName name="_xlnm.Print_Area" localSheetId="10">IAPP!$A$1:$N$21</definedName>
    <definedName name="_xlnm.Print_Area" localSheetId="0">ÍNDICE!$A$1:$F$28</definedName>
    <definedName name="_xlnm.Print_Area" localSheetId="4">IPRF!$A$1:$G$22</definedName>
    <definedName name="_xlnm.Print_Area" localSheetId="2">MATRIZ!$A$1:$H$30</definedName>
    <definedName name="_xlnm.Print_Area" localSheetId="9">PPI!$A$1:$L$46</definedName>
    <definedName name="_xlnm.Print_Area" localSheetId="14">'REA-1'!$A$1:$H$31</definedName>
    <definedName name="_xlnm.Print_Area" localSheetId="15">'REA-2'!$A$1:$G$31</definedName>
    <definedName name="_xlnm.Print_Area" localSheetId="3">'RESUMEN EJECUTIVO'!$A$1:$H$16</definedName>
    <definedName name="_xlnm.Print_Area" localSheetId="18">'R-RAMA'!$A$1:$G$29</definedName>
    <definedName name="CAPIT" localSheetId="8">#REF!</definedName>
    <definedName name="CAPIT" localSheetId="1">#REF!</definedName>
    <definedName name="CAPIT" localSheetId="19">#REF!</definedName>
    <definedName name="CAPIT">#REF!</definedName>
    <definedName name="CARATULA" localSheetId="8">[4]Caratula!$D$17</definedName>
    <definedName name="CARATULA">CARATULA!$D$17</definedName>
    <definedName name="CENPAR" localSheetId="8">#REF!</definedName>
    <definedName name="CENPAR" localSheetId="1">#REF!</definedName>
    <definedName name="CENPAR" localSheetId="19">#REF!</definedName>
    <definedName name="CENPAR">#REF!</definedName>
    <definedName name="datos" localSheetId="8">OFFSET([5]datos!$A$1,0,0,COUNTA([5]datos!$A$1:$A$65536),23)</definedName>
    <definedName name="datos" localSheetId="1">OFFSET([5]datos!$A$1,0,0,COUNTA([5]datos!$A$1:$A$65536),23)</definedName>
    <definedName name="datos">OFFSET([6]datos!$A$1,0,0,COUNTA([6]datos!$A$1:$A$65536),23)</definedName>
    <definedName name="dc" localSheetId="8">#REF!</definedName>
    <definedName name="dc" localSheetId="1">#REF!</definedName>
    <definedName name="dc" localSheetId="19">#REF!</definedName>
    <definedName name="dc">#REF!</definedName>
    <definedName name="DEFAULT" localSheetId="8">[1]INICIO!$AA$10</definedName>
    <definedName name="DEFAULT" localSheetId="1">[1]INICIO!$AA$10</definedName>
    <definedName name="DEFAULT">[2]INICIO!$AA$10</definedName>
    <definedName name="DEUDA" localSheetId="8">#REF!</definedName>
    <definedName name="DEUDA" localSheetId="1">#REF!</definedName>
    <definedName name="DEUDA" localSheetId="19">#REF!</definedName>
    <definedName name="DEUDA">#REF!</definedName>
    <definedName name="ECGGC4MIL" localSheetId="8">[4]ECG!$F$20</definedName>
    <definedName name="ECGGC4MIL" localSheetId="19">[7]ECG!$F$20</definedName>
    <definedName name="ECGGC4MIL">[8]ECG!$F$20</definedName>
    <definedName name="ECGGI4MIL" localSheetId="8">[4]ECG!$F$48</definedName>
    <definedName name="ECGGI4MIL" localSheetId="19">[7]ECG!$F$48</definedName>
    <definedName name="ECGGI4MIL">[8]ECG!$F$48</definedName>
    <definedName name="egvb" localSheetId="8">#REF!</definedName>
    <definedName name="egvb" localSheetId="1">#REF!</definedName>
    <definedName name="egvb" localSheetId="19">#REF!</definedName>
    <definedName name="egvb">#REF!</definedName>
    <definedName name="EJER" localSheetId="8">#REF!</definedName>
    <definedName name="EJER" localSheetId="1">#REF!</definedName>
    <definedName name="EJER" localSheetId="19">#REF!</definedName>
    <definedName name="EJER">#REF!</definedName>
    <definedName name="EJES" localSheetId="8">[1]INICIO!$Y$151:$Y$157</definedName>
    <definedName name="EJES" localSheetId="1">[1]INICIO!$Y$151:$Y$157</definedName>
    <definedName name="EJES">[2]INICIO!$Y$151:$Y$157</definedName>
    <definedName name="ENFPEM" localSheetId="8">#REF!</definedName>
    <definedName name="ENFPEM" localSheetId="1">#REF!</definedName>
    <definedName name="ENFPEM" localSheetId="19">#REF!</definedName>
    <definedName name="ENFPEM">#REF!</definedName>
    <definedName name="fidco" localSheetId="8">[9]INICIO!#REF!</definedName>
    <definedName name="fidco" localSheetId="1">[9]INICIO!#REF!</definedName>
    <definedName name="fidco" localSheetId="19">[10]INICIO!#REF!</definedName>
    <definedName name="fidco">[10]INICIO!#REF!</definedName>
    <definedName name="FIDCOS" localSheetId="8">[1]INICIO!$DH$5:$DI$96</definedName>
    <definedName name="FIDCOS" localSheetId="1">[1]INICIO!$DH$5:$DI$96</definedName>
    <definedName name="FIDCOS">[2]INICIO!$DH$5:$DI$96</definedName>
    <definedName name="FPC" localSheetId="8">[1]INICIO!$DE$5:$DF$96</definedName>
    <definedName name="FPC" localSheetId="1">[1]INICIO!$DE$5:$DF$96</definedName>
    <definedName name="FPC">[2]INICIO!$DE$5:$DF$96</definedName>
    <definedName name="gasto_gci" localSheetId="8">[1]INICIO!$AO$48:$AO$49</definedName>
    <definedName name="gasto_gci" localSheetId="1">[1]INICIO!$AO$48:$AO$49</definedName>
    <definedName name="gasto_gci">[2]INICIO!$AO$48:$AO$49</definedName>
    <definedName name="KEY">[11]cats!$A$1:$B$9</definedName>
    <definedName name="LABEL" localSheetId="8">[5]INICIO!$AY$5:$AZ$97</definedName>
    <definedName name="LABEL" localSheetId="1">[5]INICIO!$AY$5:$AZ$97</definedName>
    <definedName name="LABEL">[6]INICIO!$AY$5:$AZ$97</definedName>
    <definedName name="label1g" localSheetId="8">[1]INICIO!$AA$19</definedName>
    <definedName name="label1g" localSheetId="1">[1]INICIO!$AA$19</definedName>
    <definedName name="label1g">[2]INICIO!$AA$19</definedName>
    <definedName name="label1S" localSheetId="8">[1]INICIO!$AA$22</definedName>
    <definedName name="label1S" localSheetId="1">[1]INICIO!$AA$22</definedName>
    <definedName name="label1S">[2]INICIO!$AA$22</definedName>
    <definedName name="label2g" localSheetId="8">[1]INICIO!$AA$20</definedName>
    <definedName name="label2g" localSheetId="1">[1]INICIO!$AA$20</definedName>
    <definedName name="label2g">[2]INICIO!$AA$20</definedName>
    <definedName name="label2S" localSheetId="8">[1]INICIO!$AA$23</definedName>
    <definedName name="label2S" localSheetId="1">[1]INICIO!$AA$23</definedName>
    <definedName name="label2S">[2]INICIO!$AA$23</definedName>
    <definedName name="Líneadeacción" localSheetId="8">[5]INICIO!#REF!</definedName>
    <definedName name="Líneadeacción" localSheetId="1">[5]INICIO!#REF!</definedName>
    <definedName name="Líneadeacción" localSheetId="19">[6]INICIO!#REF!</definedName>
    <definedName name="Líneadeacción">[6]INICIO!#REF!</definedName>
    <definedName name="LISTA_2016" localSheetId="8">#REF!</definedName>
    <definedName name="LISTA_2016" localSheetId="1">#REF!</definedName>
    <definedName name="LISTA_2016" localSheetId="19">#REF!</definedName>
    <definedName name="LISTA_2016">#REF!</definedName>
    <definedName name="lista_ai" localSheetId="8">[1]INICIO!$AO$55:$AO$96</definedName>
    <definedName name="lista_ai" localSheetId="1">[1]INICIO!$AO$55:$AO$96</definedName>
    <definedName name="lista_ai">[2]INICIO!$AO$55:$AO$96</definedName>
    <definedName name="lista_deleg" localSheetId="8">[1]INICIO!$AR$34:$AR$49</definedName>
    <definedName name="lista_deleg" localSheetId="1">[1]INICIO!$AR$34:$AR$49</definedName>
    <definedName name="lista_deleg">[2]INICIO!$AR$34:$AR$49</definedName>
    <definedName name="lista_eppa" localSheetId="8">[1]INICIO!$AR$55:$AS$149</definedName>
    <definedName name="lista_eppa" localSheetId="1">[1]INICIO!$AR$55:$AS$149</definedName>
    <definedName name="lista_eppa">[2]INICIO!$AR$55:$AS$149</definedName>
    <definedName name="LISTA_UR" localSheetId="8">[1]INICIO!$Y$4:$Z$93</definedName>
    <definedName name="LISTA_UR" localSheetId="1">[1]INICIO!$Y$4:$Z$93</definedName>
    <definedName name="LISTA_UR">[2]INICIO!$Y$4:$Z$93</definedName>
    <definedName name="MAPPEGS" localSheetId="8">[5]INICIO!#REF!</definedName>
    <definedName name="MAPPEGS" localSheetId="1">[5]INICIO!#REF!</definedName>
    <definedName name="MAPPEGS" localSheetId="19">[6]INICIO!#REF!</definedName>
    <definedName name="MAPPEGS">[6]INICIO!#REF!</definedName>
    <definedName name="MODIF" localSheetId="8">[1]datos!$U$2:$U$31674</definedName>
    <definedName name="MODIF" localSheetId="1">[1]datos!$U$2:$U$31674</definedName>
    <definedName name="MODIF">[2]datos!$U$2:$U$31674</definedName>
    <definedName name="MSG_ERROR1" localSheetId="8">[5]INICIO!$AA$11</definedName>
    <definedName name="MSG_ERROR1" localSheetId="1">[5]INICIO!$AA$11</definedName>
    <definedName name="MSG_ERROR1">[6]INICIO!$AA$11</definedName>
    <definedName name="MSG_ERROR2" localSheetId="8">[1]INICIO!$AA$12</definedName>
    <definedName name="MSG_ERROR2" localSheetId="1">[1]INICIO!$AA$12</definedName>
    <definedName name="MSG_ERROR2">[2]INICIO!$AA$12</definedName>
    <definedName name="OPCION2" localSheetId="8">[5]INICIO!#REF!</definedName>
    <definedName name="OPCION2" localSheetId="1">[5]INICIO!#REF!</definedName>
    <definedName name="OPCION2" localSheetId="19">[6]INICIO!#REF!</definedName>
    <definedName name="OPCION2">[6]INICIO!#REF!</definedName>
    <definedName name="ORIG" localSheetId="8">[1]datos!$T$2:$T$31674</definedName>
    <definedName name="ORIG" localSheetId="1">[1]datos!$T$2:$T$31674</definedName>
    <definedName name="ORIG">[2]datos!$T$2:$T$31674</definedName>
    <definedName name="P" localSheetId="8">[1]INICIO!$AO$5:$AP$32</definedName>
    <definedName name="P" localSheetId="1">[1]INICIO!$AO$5:$AP$32</definedName>
    <definedName name="P">[2]INICIO!$AO$5:$AP$32</definedName>
    <definedName name="P_K" localSheetId="8">[1]INICIO!$AO$5:$AO$32</definedName>
    <definedName name="P_K" localSheetId="1">[1]INICIO!$AO$5:$AO$32</definedName>
    <definedName name="P_K">[2]INICIO!$AO$5:$AO$32</definedName>
    <definedName name="PE" localSheetId="8">[1]INICIO!$AR$5:$AS$16</definedName>
    <definedName name="PE" localSheetId="1">[1]INICIO!$AR$5:$AS$16</definedName>
    <definedName name="PE">[2]INICIO!$AR$5:$AS$16</definedName>
    <definedName name="PE_K" localSheetId="8">[1]INICIO!$AR$5:$AR$16</definedName>
    <definedName name="PE_K" localSheetId="1">[1]INICIO!$AR$5:$AR$16</definedName>
    <definedName name="PE_K">[2]INICIO!$AR$5:$AR$16</definedName>
    <definedName name="PEDO" localSheetId="8">[12]INICIO!#REF!</definedName>
    <definedName name="PEDO" localSheetId="1">[12]INICIO!#REF!</definedName>
    <definedName name="PEDO" localSheetId="19">[10]INICIO!#REF!</definedName>
    <definedName name="PEDO">[10]INICIO!#REF!</definedName>
    <definedName name="PERIODO" localSheetId="8">#REF!</definedName>
    <definedName name="PERIODO" localSheetId="1">CARATULA!$A$14</definedName>
    <definedName name="PERIODO" localSheetId="19">#REF!</definedName>
    <definedName name="PERIODO">#REF!</definedName>
    <definedName name="PRC" localSheetId="8">#REF!</definedName>
    <definedName name="PRC" localSheetId="1">#REF!</definedName>
    <definedName name="PRC" localSheetId="19">#REF!</definedName>
    <definedName name="PRC">#REF!</definedName>
    <definedName name="PROG" localSheetId="8">#REF!</definedName>
    <definedName name="PROG" localSheetId="1">#REF!</definedName>
    <definedName name="PROG" localSheetId="19">#REF!</definedName>
    <definedName name="PROG">#REF!</definedName>
    <definedName name="ptda" localSheetId="8">#REF!</definedName>
    <definedName name="ptda" localSheetId="1">#REF!</definedName>
    <definedName name="ptda" localSheetId="19">#REF!</definedName>
    <definedName name="ptda">#REF!</definedName>
    <definedName name="RE" localSheetId="8">[5]INICIO!$AA$11</definedName>
    <definedName name="RE" localSheetId="1">[5]INICIO!$AA$11</definedName>
    <definedName name="RE">[6]INICIO!$AA$11</definedName>
    <definedName name="rubros_fpc" localSheetId="8">[1]INICIO!$AO$39:$AO$42</definedName>
    <definedName name="rubros_fpc" localSheetId="1">[1]INICIO!$AO$39:$AO$42</definedName>
    <definedName name="rubros_fpc">[2]INICIO!$AO$39:$AO$42</definedName>
    <definedName name="SSSS" localSheetId="8">#REF!</definedName>
    <definedName name="SSSS" localSheetId="1">#REF!</definedName>
    <definedName name="SSSS" localSheetId="19">#REF!</definedName>
    <definedName name="SSSS">#REF!</definedName>
    <definedName name="_xlnm.Print_Titles" localSheetId="8">AP_RF!$1:$6</definedName>
    <definedName name="TOTALADS1" localSheetId="8">'[4]ADS-1'!$F$29</definedName>
    <definedName name="TOTALADS1" localSheetId="19">'[7]ADS-1'!$F$29</definedName>
    <definedName name="TOTALADS1">'[8]ADS-1'!$F$29</definedName>
    <definedName name="TOTALADS2" localSheetId="8">'[4]ADS-2'!$G$26</definedName>
    <definedName name="TOTALADS2" localSheetId="19">'[7]ADS-2'!$G$26</definedName>
    <definedName name="TOTALADS2">'[8]ADS-2'!$G$26</definedName>
    <definedName name="TOTALSAP" localSheetId="8">[4]SAP!$I$37</definedName>
    <definedName name="TOTALSAP" localSheetId="19">[7]SAP!$I$37</definedName>
    <definedName name="TOTALSAP">[8]SAP!$I$37</definedName>
    <definedName name="TYA" localSheetId="8">#REF!</definedName>
    <definedName name="TYA" localSheetId="1">#REF!</definedName>
    <definedName name="TYA" localSheetId="19">#REF!</definedName>
    <definedName name="TYA">#REF!</definedName>
    <definedName name="U" localSheetId="8">[1]INICIO!$Y$4:$Z$93</definedName>
    <definedName name="U" localSheetId="1">[1]INICIO!$Y$4:$Z$93</definedName>
    <definedName name="U">[2]INICIO!$Y$4:$Z$93</definedName>
    <definedName name="ue" localSheetId="8">[1]datos!$R$2:$R$31674</definedName>
    <definedName name="ue" localSheetId="1">[1]datos!$R$2:$R$31674</definedName>
    <definedName name="ue">[2]datos!$R$2:$R$31674</definedName>
    <definedName name="UEG_DENOM" localSheetId="8">[1]datos!$R$2:$R$31674</definedName>
    <definedName name="UEG_DENOM" localSheetId="1">[1]datos!$R$2:$R$31674</definedName>
    <definedName name="UEG_DENOM">[2]datos!$R$2:$R$31674</definedName>
    <definedName name="UR" localSheetId="8">[1]INICIO!$AJ$5:$AM$99</definedName>
    <definedName name="UR" localSheetId="1">[1]INICIO!$AJ$5:$AM$99</definedName>
    <definedName name="UR">[2]INICIO!$AJ$5:$AM$99</definedName>
    <definedName name="VERSIÓN" localSheetId="8">[1]INICIO!$Y$249:$Y$272</definedName>
    <definedName name="VERSIÓN" localSheetId="1">[1]INICIO!$Y$249:$Y$272</definedName>
    <definedName name="VERSIÓN">[2]INICIO!$Y$249:$Y$272</definedName>
    <definedName name="y" localSheetId="8">[1]INICIO!$AO$5:$AO$32</definedName>
    <definedName name="y" localSheetId="1">[1]INICIO!$AO$5:$AO$32</definedName>
    <definedName name="y">[2]INICIO!$AO$5:$AO$32</definedName>
    <definedName name="yttr" localSheetId="8">[1]INICIO!$Y$166:$Y$186</definedName>
    <definedName name="yttr" localSheetId="1">[1]INICIO!$Y$166:$Y$186</definedName>
    <definedName name="yttr">[2]INICIO!$Y$166:$Y$186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 i="26" l="1"/>
  <c r="N9" i="6" l="1"/>
  <c r="M9" i="6"/>
  <c r="E6" i="18" l="1"/>
  <c r="C3" i="28"/>
  <c r="AM8" i="28"/>
  <c r="AO8" i="28"/>
  <c r="C2" i="28"/>
  <c r="AQ9" i="28"/>
  <c r="AQ8" i="28"/>
  <c r="AQ7" i="28"/>
  <c r="AQ6" i="28"/>
  <c r="AQ5" i="28"/>
  <c r="AM7" i="28"/>
  <c r="J25" i="5" l="1"/>
  <c r="J24" i="5"/>
  <c r="J21" i="5"/>
  <c r="J22" i="5"/>
  <c r="J23" i="5"/>
  <c r="J26" i="5"/>
  <c r="J27" i="5"/>
  <c r="J28" i="5"/>
  <c r="J29" i="5"/>
  <c r="J30" i="5"/>
  <c r="J31" i="5"/>
  <c r="J32" i="5"/>
  <c r="J33" i="5"/>
  <c r="J20" i="5"/>
  <c r="J11" i="5"/>
  <c r="J12" i="5"/>
  <c r="J13" i="5"/>
  <c r="J14" i="5"/>
  <c r="J15" i="5"/>
  <c r="J16" i="5"/>
  <c r="J17" i="5"/>
  <c r="J18" i="5"/>
  <c r="J9" i="5"/>
  <c r="J10" i="5"/>
  <c r="C6" i="12"/>
  <c r="D6" i="12"/>
  <c r="E6" i="12"/>
  <c r="B6" i="12"/>
  <c r="D6" i="11"/>
  <c r="E6" i="9"/>
  <c r="F6" i="9"/>
  <c r="G6" i="9"/>
  <c r="H6" i="9"/>
  <c r="I6" i="9"/>
  <c r="J6" i="9"/>
  <c r="D6" i="9"/>
  <c r="B19" i="4" l="1"/>
  <c r="B13" i="4"/>
  <c r="B7" i="4"/>
  <c r="AE5" i="28" l="1"/>
  <c r="AD5" i="28"/>
  <c r="AC5" i="28"/>
  <c r="AB5" i="28"/>
  <c r="AA5" i="28"/>
  <c r="Z5" i="28"/>
  <c r="Y5" i="28"/>
  <c r="X5" i="28"/>
  <c r="W5" i="28"/>
  <c r="V5" i="28"/>
  <c r="U5" i="28"/>
  <c r="S5" i="28"/>
  <c r="R5" i="28"/>
  <c r="Q5" i="28"/>
  <c r="P5" i="28"/>
  <c r="O5" i="28"/>
  <c r="M5" i="28"/>
  <c r="L5" i="28"/>
  <c r="J5" i="28"/>
  <c r="I5" i="28"/>
  <c r="H5" i="28"/>
  <c r="G5" i="28"/>
  <c r="AE9" i="28"/>
  <c r="AE8" i="28"/>
  <c r="AE7" i="28"/>
  <c r="AE6" i="28"/>
  <c r="AD9" i="28"/>
  <c r="AD8" i="28"/>
  <c r="AD7" i="28"/>
  <c r="AD6" i="28"/>
  <c r="AC9" i="28"/>
  <c r="AC8" i="28"/>
  <c r="AC7" i="28"/>
  <c r="AC6" i="28"/>
  <c r="AB9" i="28"/>
  <c r="AB8" i="28"/>
  <c r="AB7" i="28"/>
  <c r="AB6" i="28"/>
  <c r="AA9" i="28"/>
  <c r="AA8" i="28"/>
  <c r="AA7" i="28"/>
  <c r="AA6" i="28"/>
  <c r="Z9" i="28"/>
  <c r="Z8" i="28"/>
  <c r="Z7" i="28"/>
  <c r="Z6" i="28"/>
  <c r="Y9" i="28"/>
  <c r="Y8" i="28"/>
  <c r="Y7" i="28"/>
  <c r="Y6" i="28"/>
  <c r="X9" i="28"/>
  <c r="X8" i="28"/>
  <c r="X7" i="28"/>
  <c r="X6" i="28"/>
  <c r="W9" i="28"/>
  <c r="W8" i="28"/>
  <c r="W7" i="28"/>
  <c r="W6" i="28"/>
  <c r="V9" i="28"/>
  <c r="V8" i="28"/>
  <c r="V7" i="28"/>
  <c r="V6" i="28"/>
  <c r="U9" i="28"/>
  <c r="U8" i="28"/>
  <c r="U7" i="28"/>
  <c r="U6" i="28"/>
  <c r="S9" i="28"/>
  <c r="S8" i="28"/>
  <c r="S7" i="28"/>
  <c r="S6" i="28"/>
  <c r="R9" i="28"/>
  <c r="R8" i="28"/>
  <c r="R7" i="28"/>
  <c r="R6" i="28"/>
  <c r="Q9" i="28"/>
  <c r="Q8" i="28"/>
  <c r="Q7" i="28"/>
  <c r="Q6" i="28"/>
  <c r="P9" i="28"/>
  <c r="P8" i="28"/>
  <c r="P7" i="28"/>
  <c r="P6" i="28"/>
  <c r="O9" i="28"/>
  <c r="O8" i="28"/>
  <c r="O7" i="28"/>
  <c r="O6" i="28"/>
  <c r="M9" i="28"/>
  <c r="M8" i="28"/>
  <c r="M7" i="28"/>
  <c r="M6" i="28"/>
  <c r="L9" i="28"/>
  <c r="L8" i="28"/>
  <c r="L7" i="28"/>
  <c r="L6" i="28"/>
  <c r="J9" i="28"/>
  <c r="J8" i="28"/>
  <c r="J7" i="28"/>
  <c r="J6" i="28"/>
  <c r="I9" i="28"/>
  <c r="I8" i="28"/>
  <c r="I7" i="28"/>
  <c r="I6" i="28"/>
  <c r="H9" i="28"/>
  <c r="H8" i="28"/>
  <c r="H7" i="28"/>
  <c r="H6" i="28"/>
  <c r="G9" i="28"/>
  <c r="G8" i="28"/>
  <c r="G7" i="28"/>
  <c r="G6" i="28"/>
  <c r="C9" i="28"/>
  <c r="C8" i="28"/>
  <c r="C7" i="28"/>
  <c r="C6" i="28"/>
  <c r="C5" i="28"/>
  <c r="C15" i="13" l="1"/>
  <c r="B3" i="26" l="1"/>
  <c r="B2" i="26"/>
  <c r="C19" i="4" l="1"/>
  <c r="C7" i="4"/>
  <c r="D7" i="4" s="1"/>
  <c r="D6" i="15" l="1"/>
  <c r="C6" i="15"/>
  <c r="C3" i="5"/>
  <c r="K41" i="26"/>
  <c r="J41" i="26"/>
  <c r="I41" i="26"/>
  <c r="H41" i="26"/>
  <c r="K40" i="26"/>
  <c r="J40" i="26"/>
  <c r="I40" i="26"/>
  <c r="H40" i="26"/>
  <c r="K39" i="26"/>
  <c r="J39" i="26"/>
  <c r="I39" i="26"/>
  <c r="H39" i="26"/>
  <c r="K38" i="26"/>
  <c r="J38" i="26"/>
  <c r="I38" i="26"/>
  <c r="H38" i="26"/>
  <c r="K37" i="26"/>
  <c r="J37" i="26"/>
  <c r="I37" i="26"/>
  <c r="H37" i="26"/>
  <c r="K36" i="26"/>
  <c r="J36" i="26"/>
  <c r="I36" i="26"/>
  <c r="H36" i="26"/>
  <c r="K35" i="26"/>
  <c r="J35" i="26"/>
  <c r="I35" i="26"/>
  <c r="H35" i="26"/>
  <c r="K34" i="26"/>
  <c r="J34" i="26"/>
  <c r="I34" i="26"/>
  <c r="H34" i="26"/>
  <c r="K33" i="26"/>
  <c r="J33" i="26"/>
  <c r="I33" i="26"/>
  <c r="H33" i="26"/>
  <c r="K32" i="26"/>
  <c r="J32" i="26"/>
  <c r="I32" i="26"/>
  <c r="H32" i="26"/>
  <c r="K31" i="26"/>
  <c r="J31" i="26"/>
  <c r="I31" i="26"/>
  <c r="H31" i="26"/>
  <c r="K30" i="26"/>
  <c r="J30" i="26"/>
  <c r="I30" i="26"/>
  <c r="H30" i="26"/>
  <c r="K29" i="26"/>
  <c r="J29" i="26"/>
  <c r="I29" i="26"/>
  <c r="H29" i="26"/>
  <c r="K28" i="26"/>
  <c r="J28" i="26"/>
  <c r="I28" i="26"/>
  <c r="H28" i="26"/>
  <c r="K27" i="26"/>
  <c r="J27" i="26"/>
  <c r="I27" i="26"/>
  <c r="H27" i="26"/>
  <c r="K26" i="26"/>
  <c r="J26" i="26"/>
  <c r="I26" i="26"/>
  <c r="H26" i="26"/>
  <c r="K25" i="26"/>
  <c r="J25" i="26"/>
  <c r="I25" i="26"/>
  <c r="H25" i="26"/>
  <c r="K24" i="26"/>
  <c r="J24" i="26"/>
  <c r="I24" i="26"/>
  <c r="H24" i="26"/>
  <c r="K23" i="26"/>
  <c r="J23" i="26"/>
  <c r="I23" i="26"/>
  <c r="H23" i="26"/>
  <c r="K22" i="26"/>
  <c r="J22" i="26"/>
  <c r="I22" i="26"/>
  <c r="H22" i="26"/>
  <c r="K21" i="26"/>
  <c r="J21" i="26"/>
  <c r="I21" i="26"/>
  <c r="H21" i="26"/>
  <c r="K20" i="26"/>
  <c r="J20" i="26"/>
  <c r="I20" i="26"/>
  <c r="H20" i="26"/>
  <c r="K19" i="26"/>
  <c r="J19" i="26"/>
  <c r="I19" i="26"/>
  <c r="H19" i="26"/>
  <c r="K18" i="26"/>
  <c r="J18" i="26"/>
  <c r="I18" i="26"/>
  <c r="H18" i="26"/>
  <c r="K17" i="26"/>
  <c r="J17" i="26"/>
  <c r="I17" i="26"/>
  <c r="H17" i="26"/>
  <c r="K16" i="26"/>
  <c r="J16" i="26"/>
  <c r="I16" i="26"/>
  <c r="H16" i="26"/>
  <c r="K15" i="26"/>
  <c r="J15" i="26"/>
  <c r="I15" i="26"/>
  <c r="H15" i="26"/>
  <c r="K14" i="26"/>
  <c r="J14" i="26"/>
  <c r="I14" i="26"/>
  <c r="H14" i="26"/>
  <c r="K13" i="26"/>
  <c r="J13" i="26"/>
  <c r="I13" i="26"/>
  <c r="H13" i="26"/>
  <c r="K12" i="26"/>
  <c r="J12" i="26"/>
  <c r="I12" i="26"/>
  <c r="H12" i="26"/>
  <c r="K11" i="26"/>
  <c r="J11" i="26"/>
  <c r="I11" i="26"/>
  <c r="H11" i="26"/>
  <c r="K10" i="26"/>
  <c r="J10" i="26"/>
  <c r="I10" i="26"/>
  <c r="H10" i="26"/>
  <c r="K9" i="26"/>
  <c r="J9" i="26"/>
  <c r="I9" i="26"/>
  <c r="H9" i="26"/>
  <c r="J7" i="26"/>
  <c r="I7" i="26"/>
  <c r="H7" i="26"/>
  <c r="F23" i="25"/>
  <c r="E23" i="25"/>
  <c r="F22" i="25"/>
  <c r="F21" i="25"/>
  <c r="E21" i="25"/>
  <c r="F20" i="25"/>
  <c r="E20" i="25"/>
  <c r="F19" i="25"/>
  <c r="E19" i="25"/>
  <c r="F18" i="25"/>
  <c r="E18" i="25"/>
  <c r="F17" i="25"/>
  <c r="E17" i="25"/>
  <c r="F16" i="25"/>
  <c r="E16" i="25"/>
  <c r="F15" i="25"/>
  <c r="E15" i="25"/>
  <c r="F14" i="25"/>
  <c r="E14" i="25"/>
  <c r="F13" i="25"/>
  <c r="E13" i="25"/>
  <c r="F12" i="25"/>
  <c r="E12" i="25"/>
  <c r="F11" i="25"/>
  <c r="E11" i="25"/>
  <c r="F10" i="25"/>
  <c r="E10" i="25"/>
  <c r="F9" i="25"/>
  <c r="E9" i="25"/>
  <c r="F8" i="25"/>
  <c r="E8" i="25"/>
  <c r="B3" i="25"/>
  <c r="B2" i="25"/>
  <c r="B3" i="22"/>
  <c r="B2" i="22"/>
  <c r="AO9" i="28" l="1"/>
  <c r="AO7" i="28"/>
  <c r="AO6" i="28"/>
  <c r="AO5" i="28"/>
  <c r="AM9" i="28"/>
  <c r="AM6" i="28"/>
  <c r="AM5" i="28"/>
  <c r="AL9" i="28"/>
  <c r="AL8" i="28"/>
  <c r="AL5" i="28"/>
  <c r="AI9" i="28"/>
  <c r="AI8" i="28"/>
  <c r="AI7" i="28"/>
  <c r="AI6" i="28"/>
  <c r="AI5" i="28"/>
  <c r="T9" i="28"/>
  <c r="T8" i="28"/>
  <c r="T7" i="28"/>
  <c r="T6" i="28"/>
  <c r="T5" i="28"/>
  <c r="N9" i="28"/>
  <c r="N8" i="28"/>
  <c r="N7" i="28"/>
  <c r="N6" i="28"/>
  <c r="N5" i="28"/>
  <c r="K9" i="28"/>
  <c r="K8" i="28"/>
  <c r="K7" i="28"/>
  <c r="K6" i="28"/>
  <c r="K5" i="28"/>
  <c r="AL6" i="28" l="1"/>
  <c r="AL7" i="28"/>
  <c r="AK7" i="28"/>
  <c r="AK9" i="28"/>
  <c r="AK5" i="28"/>
  <c r="AK6" i="28"/>
  <c r="F9" i="28"/>
  <c r="E9" i="28"/>
  <c r="F8" i="28"/>
  <c r="E8" i="28"/>
  <c r="F7" i="28"/>
  <c r="E7" i="28"/>
  <c r="F6" i="28"/>
  <c r="AH6" i="28"/>
  <c r="F5" i="28"/>
  <c r="AK8" i="28"/>
  <c r="C2" i="18"/>
  <c r="E6" i="17"/>
  <c r="D6" i="17"/>
  <c r="B16" i="4"/>
  <c r="B6" i="4" s="1"/>
  <c r="C3" i="18"/>
  <c r="C9" i="17"/>
  <c r="B9" i="17"/>
  <c r="B3" i="17"/>
  <c r="B2" i="17"/>
  <c r="D6" i="16"/>
  <c r="C6" i="16"/>
  <c r="D3" i="16"/>
  <c r="D2" i="16"/>
  <c r="C3" i="15"/>
  <c r="C2" i="15"/>
  <c r="E6" i="14"/>
  <c r="D6" i="14"/>
  <c r="C3" i="14"/>
  <c r="C2" i="14"/>
  <c r="B3" i="13"/>
  <c r="B2" i="13"/>
  <c r="B3" i="12"/>
  <c r="B2" i="12"/>
  <c r="B3" i="11"/>
  <c r="B2" i="11"/>
  <c r="AH9" i="28" l="1"/>
  <c r="AH8" i="28"/>
  <c r="D8" i="28"/>
  <c r="AP7" i="28"/>
  <c r="AH7" i="28"/>
  <c r="AG6" i="28"/>
  <c r="E6" i="28"/>
  <c r="E5" i="28"/>
  <c r="AH5" i="28"/>
  <c r="C3" i="10"/>
  <c r="C2" i="10"/>
  <c r="C3" i="9"/>
  <c r="C2" i="9"/>
  <c r="D7" i="28" l="1"/>
  <c r="AP8" i="28"/>
  <c r="AG8" i="28"/>
  <c r="D9" i="28"/>
  <c r="AG9" i="28"/>
  <c r="AG7" i="28"/>
  <c r="D6" i="28"/>
  <c r="AG5" i="28"/>
  <c r="D5" i="28"/>
  <c r="AP9" i="28"/>
  <c r="AF9" i="28"/>
  <c r="AF8" i="28"/>
  <c r="AF7" i="28"/>
  <c r="D3" i="7"/>
  <c r="D2" i="7"/>
  <c r="F7" i="6"/>
  <c r="E3" i="6"/>
  <c r="E2" i="6"/>
  <c r="G7" i="6"/>
  <c r="H7" i="6"/>
  <c r="I7" i="6"/>
  <c r="J7" i="6"/>
  <c r="M7" i="6" s="1"/>
  <c r="K7" i="6"/>
  <c r="L7" i="6"/>
  <c r="C2" i="5"/>
  <c r="I19" i="5"/>
  <c r="C19" i="5"/>
  <c r="E19" i="5"/>
  <c r="E8" i="5"/>
  <c r="H19" i="5"/>
  <c r="G19" i="5"/>
  <c r="F19" i="5"/>
  <c r="D19" i="5"/>
  <c r="I8" i="5"/>
  <c r="H8" i="5"/>
  <c r="G8" i="5"/>
  <c r="F8" i="5"/>
  <c r="D8" i="5"/>
  <c r="C8" i="5"/>
  <c r="E7" i="5" l="1"/>
  <c r="N7" i="6"/>
  <c r="AP6" i="28"/>
  <c r="AF6" i="28"/>
  <c r="AF5" i="28"/>
  <c r="AP5" i="28"/>
  <c r="AN9" i="28"/>
  <c r="AN8" i="28"/>
  <c r="AN7" i="28"/>
  <c r="I7" i="5"/>
  <c r="D7" i="5"/>
  <c r="G7" i="5"/>
  <c r="F7" i="5"/>
  <c r="H7" i="5"/>
  <c r="C7" i="5"/>
  <c r="AN6" i="28" l="1"/>
  <c r="AN5" i="28"/>
  <c r="AJ9" i="28"/>
  <c r="AJ8" i="28"/>
  <c r="AJ7" i="28"/>
  <c r="D19" i="4"/>
  <c r="C16" i="4"/>
  <c r="C13" i="4"/>
  <c r="C6" i="4" l="1"/>
  <c r="D6" i="4" s="1"/>
  <c r="AJ6" i="28"/>
  <c r="AJ5" i="28"/>
  <c r="D16" i="4"/>
  <c r="D13" i="4"/>
  <c r="B3" i="4"/>
  <c r="B2" i="4"/>
</calcChain>
</file>

<file path=xl/sharedStrings.xml><?xml version="1.0" encoding="utf-8"?>
<sst xmlns="http://schemas.openxmlformats.org/spreadsheetml/2006/main" count="535" uniqueCount="327">
  <si>
    <t>URG</t>
  </si>
  <si>
    <t>PERIODO</t>
  </si>
  <si>
    <t>FECHA DE ELABORACIÓN</t>
  </si>
  <si>
    <t>FORMATO</t>
  </si>
  <si>
    <t>NOMBRE DEL FORMATO</t>
  </si>
  <si>
    <t>ENTREGABLE</t>
  </si>
  <si>
    <t xml:space="preserve">OBSERVACIONES </t>
  </si>
  <si>
    <t>FORMATOS FÍSICOS</t>
  </si>
  <si>
    <t>MEDIO MAGNÉTICO</t>
  </si>
  <si>
    <t>SI</t>
  </si>
  <si>
    <t>NA</t>
  </si>
  <si>
    <t>EXCEL</t>
  </si>
  <si>
    <t>PDF</t>
  </si>
  <si>
    <t>Elaboró:</t>
  </si>
  <si>
    <t>Autorizó:</t>
  </si>
  <si>
    <t xml:space="preserve"> </t>
  </si>
  <si>
    <t>RESUMEN EJECUTIVO</t>
  </si>
  <si>
    <t>RESUMEN EJECUTIVO DEL INFORME DE AVANCE TRIMESTRAL</t>
  </si>
  <si>
    <t>IPRF</t>
  </si>
  <si>
    <t>INGRESOS POR RUBRO DE FINANCIAMIENTO</t>
  </si>
  <si>
    <t>EPCE</t>
  </si>
  <si>
    <t>EJERCICIO PRESUPUESTAL EN CLASIFICACIÓN ECONÓMICA</t>
  </si>
  <si>
    <t>EPCF</t>
  </si>
  <si>
    <t>EJERCICIO PRESUPUESTAL EN CLASIFICACIÓN FUNCIONAL</t>
  </si>
  <si>
    <t>EPPCP</t>
  </si>
  <si>
    <t>EVOLUCIÓN PROGRAMÁTICO-PRESUPUESTAL POR CATEGORÍA PROGRAMÁTICA</t>
  </si>
  <si>
    <t>PPI</t>
  </si>
  <si>
    <t>PROGRAMAS Y PROYECTOS DE INVERSIÓN</t>
  </si>
  <si>
    <t>IAPP</t>
  </si>
  <si>
    <t>INDICADORES ASOCIADOS A PROGRAMAS PRESUPUESTARIOS</t>
  </si>
  <si>
    <t xml:space="preserve">ADS-1 </t>
  </si>
  <si>
    <t>AYUDAS, DONATIVOS Y SUBSIDIOS</t>
  </si>
  <si>
    <t xml:space="preserve">ADS-2 </t>
  </si>
  <si>
    <t>AYUDAS, DONATIVOS Y SUBSIDIOS A FIDEICOMISOS</t>
  </si>
  <si>
    <t>FIC</t>
  </si>
  <si>
    <t>FIDEICOMISOS CONSTITUIDOS</t>
  </si>
  <si>
    <t xml:space="preserve">REA-1 </t>
  </si>
  <si>
    <t>REMANENTES DE EJERCICIOS ANTERIORES</t>
  </si>
  <si>
    <t xml:space="preserve">REA-2 </t>
  </si>
  <si>
    <t>REINTEGROS DEL EJERCICIO ANTERIOR</t>
  </si>
  <si>
    <t>ADPR-1</t>
  </si>
  <si>
    <t>ADECUACIONES PRESUPUESTALES POR CAPÍTULO DE GASTO</t>
  </si>
  <si>
    <t>ADPR-2</t>
  </si>
  <si>
    <t>ADECUACIONES PRESUPUESTALES POR PROYECTOS, ACCIONES O PROGRAMAS</t>
  </si>
  <si>
    <t>R-RAMA</t>
  </si>
  <si>
    <t>RECURSOS RESULTADOS DE LA APLICACIÓN DE MEDIDAS DE AUSTERIDAD</t>
  </si>
  <si>
    <t>Titular:</t>
  </si>
  <si>
    <t>Responsable:</t>
  </si>
  <si>
    <t>INFORME DE AVANCE TRIMESTRAL</t>
  </si>
  <si>
    <t>Firma</t>
  </si>
  <si>
    <t xml:space="preserve">MATRIZ DE CONTROL DEL INFORME DE AVANCE TRIMESTRAL  </t>
  </si>
  <si>
    <t>EXPLICACIÓN</t>
  </si>
  <si>
    <t>DESCRIPCIÓN</t>
  </si>
  <si>
    <t>IPRF INGRESOS POR RUBRO DE FINANCIAMIENTO</t>
  </si>
  <si>
    <t>INGRESOS</t>
  </si>
  <si>
    <t>ESTIMADOS</t>
  </si>
  <si>
    <t>CAPTADOS</t>
  </si>
  <si>
    <t>RUBRO DE INGRESOS</t>
  </si>
  <si>
    <t>EXPLICACIONES A LAS VARIACIONES</t>
  </si>
  <si>
    <t>CAPITAL</t>
  </si>
  <si>
    <t>TOTAL</t>
  </si>
  <si>
    <t>IMPORTE DE LA VARIACIÓN</t>
  </si>
  <si>
    <t>A)</t>
  </si>
  <si>
    <t>[a]</t>
  </si>
  <si>
    <t>[b]</t>
  </si>
  <si>
    <t>[c]</t>
  </si>
  <si>
    <t>[d]</t>
  </si>
  <si>
    <t>[e]</t>
  </si>
  <si>
    <t>[f]</t>
  </si>
  <si>
    <t xml:space="preserve">B) </t>
  </si>
  <si>
    <t>B)</t>
  </si>
  <si>
    <t>[g]</t>
  </si>
  <si>
    <t>CAPÍTULO</t>
  </si>
  <si>
    <t xml:space="preserve">EPCE EJERCICIO PRESUPUESTAL EN CLASIFICACIÓN ECONÓMICA </t>
  </si>
  <si>
    <t>EPCF EJERCICIO PRESUPUESTAL EN CLASIFICACIÓN FUNCIONAL</t>
  </si>
  <si>
    <t>VARIACIÓN</t>
  </si>
  <si>
    <t>FI</t>
  </si>
  <si>
    <t>F</t>
  </si>
  <si>
    <t>SF</t>
  </si>
  <si>
    <t>DENOMINACIÓN</t>
  </si>
  <si>
    <t>APROBADO</t>
  </si>
  <si>
    <t>MODIFICADO</t>
  </si>
  <si>
    <t>PROGRAMADO</t>
  </si>
  <si>
    <t>COMPROMETIDO</t>
  </si>
  <si>
    <t>DEVENGADO</t>
  </si>
  <si>
    <t>EJERCIDO</t>
  </si>
  <si>
    <t>PAGADO</t>
  </si>
  <si>
    <t>PRESUPUESTO</t>
  </si>
  <si>
    <t>(a)</t>
  </si>
  <si>
    <t>(b)</t>
  </si>
  <si>
    <t>(c)</t>
  </si>
  <si>
    <t>(d)</t>
  </si>
  <si>
    <t>(e)</t>
  </si>
  <si>
    <t>(f)</t>
  </si>
  <si>
    <t>(g)</t>
  </si>
  <si>
    <t>(e-c)</t>
  </si>
  <si>
    <t>(f-c)</t>
  </si>
  <si>
    <t>EPPCP EVOLUCIÓN PROGRAMÁTICO-PRESUPUESTAL POR CATEGORÍA PROGRAMÁTICA</t>
  </si>
  <si>
    <t>METAS</t>
  </si>
  <si>
    <t>ORIGINAL
(4)</t>
  </si>
  <si>
    <t>PROGRAMADA
(5)</t>
  </si>
  <si>
    <t>ALCANZADA
(6)</t>
  </si>
  <si>
    <t>ICMPP (%) 
 (7)=(6/5)*100</t>
  </si>
  <si>
    <t>IARCM (%) 
(16)=(7/15)*100</t>
  </si>
  <si>
    <t>UNIDAD DE
MEDIDA</t>
  </si>
  <si>
    <t>PP</t>
  </si>
  <si>
    <t>APROBADO
(8)</t>
  </si>
  <si>
    <t>MODIFICADO
(9)</t>
  </si>
  <si>
    <t>PROGRAMADO
(10)</t>
  </si>
  <si>
    <t>COMPROMETIDO
(11)</t>
  </si>
  <si>
    <t>DEVENGADO
(12)</t>
  </si>
  <si>
    <t>EJERCIDO
(13)</t>
  </si>
  <si>
    <t>PAGADO
(14)</t>
  </si>
  <si>
    <t>PPI PROGRAMAS Y PROYECTOS DE INVERSIÓN</t>
  </si>
  <si>
    <t>CLAVE
PROYECTO DE INVERSIÓN</t>
  </si>
  <si>
    <t>DENOMINACIÓN DEL PROYECTO DE INVERSIÓN</t>
  </si>
  <si>
    <t>AVANCE FÍSICO
%</t>
  </si>
  <si>
    <t>DESCRIPCIÓN DE ACCIONES REALIZADAS</t>
  </si>
  <si>
    <t>IAPP INDICADORES ASOCIADOS A PROGRAMAS PRESUPUESTARIOS</t>
  </si>
  <si>
    <t xml:space="preserve">PROGRAMA PRESUPUESTARIO </t>
  </si>
  <si>
    <t>NOMBRE DEL INDICADOR</t>
  </si>
  <si>
    <t>OBJETIVO</t>
  </si>
  <si>
    <t>NIVEL DE OBJETIVO</t>
  </si>
  <si>
    <t>TIPO DE INDICADOR</t>
  </si>
  <si>
    <t>MÉTODO DE CÁLCULO</t>
  </si>
  <si>
    <t>DENOMINADOR</t>
  </si>
  <si>
    <t>NUMERADOR</t>
  </si>
  <si>
    <t>DIMENSIÓN A MEDIR</t>
  </si>
  <si>
    <t>FRECUENCIA DE MEDICIÓN</t>
  </si>
  <si>
    <t>UNIDAD DE MEDIDA</t>
  </si>
  <si>
    <t>LÍNEA BASE</t>
  </si>
  <si>
    <t>META PROGRAMADA AL PERIODO</t>
  </si>
  <si>
    <t>META ALCANZADA AL PERIODO</t>
  </si>
  <si>
    <t>ADS-1 AYUDAS, DONATIVOS Y SUBSIDIOS</t>
  </si>
  <si>
    <t xml:space="preserve"> BENEFICIARIO</t>
  </si>
  <si>
    <t>CARACTERÍSTICAS</t>
  </si>
  <si>
    <t xml:space="preserve"> AYUDAS, DONATIVOS Y SUBSIDIOS OTORGADOS</t>
  </si>
  <si>
    <t xml:space="preserve"> TOTAL</t>
  </si>
  <si>
    <t xml:space="preserve"> TIPO</t>
  </si>
  <si>
    <t>ADS-2  AYUDAS, DONATIVOS Y SUBSIDIOS A FIDEICOMISOS</t>
  </si>
  <si>
    <t>NOMBRE DEL FIDEICOMISO</t>
  </si>
  <si>
    <t>INGRESO</t>
  </si>
  <si>
    <t>GASTO</t>
  </si>
  <si>
    <t>RENDIMIENTOS
FINANCIEROS</t>
  </si>
  <si>
    <t>SALDO</t>
  </si>
  <si>
    <t>DESTINO DEL GASTO</t>
  </si>
  <si>
    <t>MONTO</t>
  </si>
  <si>
    <t>FIC  FIDEICOMISOS CONSTITUIDOS</t>
  </si>
  <si>
    <t>DATOS GENERALES DEL FIDEICOMISO</t>
  </si>
  <si>
    <t>DISPONIBILIDAD PRESUPUESTAL DEL FIDEICOMISO</t>
  </si>
  <si>
    <t>ESTADO FINANCIERO DEL FIDEICOMISO</t>
  </si>
  <si>
    <t>AVANCE PRESUPUESTAL DEL FIDEICOMISO</t>
  </si>
  <si>
    <t>REA-1  REMANENTES DE EJERCICIOS ANTERIORES</t>
  </si>
  <si>
    <t>FINANCIAMIENTO</t>
  </si>
  <si>
    <t>REMANENTE</t>
  </si>
  <si>
    <t>AÑO</t>
  </si>
  <si>
    <t>FUENTE DE FINANCIAMIENTO</t>
  </si>
  <si>
    <t>REA-2  REINTEGROS DEL EJERCICIO ANTERIOR</t>
  </si>
  <si>
    <t xml:space="preserve">REINTEGRO </t>
  </si>
  <si>
    <t>CAUSAS DEL REINTEGRO</t>
  </si>
  <si>
    <t xml:space="preserve">TOTAL </t>
  </si>
  <si>
    <t>ADPR -1 ADECUACIONES PRESUPUESTALES POR CAPÍTULO DE GASTO</t>
  </si>
  <si>
    <t>ADPR-2   ADECUACIONES PRESUPUESTALES POR PROYECTOS, ACCIONES O PROGRAMAS</t>
  </si>
  <si>
    <t>*/ Se refiere a la categoría programática con la que opera el Órgano de Gobierno o Autónomo.</t>
  </si>
  <si>
    <t>R-RAMA RECURSOS RESULTADOS DE LA APLICACIÓN DE MEDIDAS DE AUSTERIDAD</t>
  </si>
  <si>
    <t>CAUSAS DE LAS ADECUACIONES AL PRESUPUESTO</t>
  </si>
  <si>
    <t>VARIACIÓN ABSOLUTA</t>
  </si>
  <si>
    <t>VARIACIÓN %</t>
  </si>
  <si>
    <t>CONCEPTO</t>
  </si>
  <si>
    <t>RECURSOS DERIVADOS DE LA APLICACIÓN DE LAS MEDIDAS DE AUSTERIDAD</t>
  </si>
  <si>
    <t>ORIGEN</t>
  </si>
  <si>
    <t xml:space="preserve">DESTINO DE LOS RECURSOS </t>
  </si>
  <si>
    <t xml:space="preserve">FLUJO DE EFECTIVO </t>
  </si>
  <si>
    <t>ENTRADAS</t>
  </si>
  <si>
    <t xml:space="preserve">INGRESOS DE LIBRE DISPOSICIÓN </t>
  </si>
  <si>
    <t xml:space="preserve">INGRESOS PROPIOS </t>
  </si>
  <si>
    <t>INGRESOS TRIBUTARIOS</t>
  </si>
  <si>
    <t xml:space="preserve">VENTA DE BIENES Y SERVICIOS </t>
  </si>
  <si>
    <t xml:space="preserve">PRODUCTOS FINANCIEROS </t>
  </si>
  <si>
    <t xml:space="preserve">OTROS </t>
  </si>
  <si>
    <t>APORTACIONES RECIBIDAS</t>
  </si>
  <si>
    <t>RECURSOS LOCALES</t>
  </si>
  <si>
    <t xml:space="preserve">PARTICIPACIONES </t>
  </si>
  <si>
    <t>RECURSOS FEDERALES ETIQUETADOS</t>
  </si>
  <si>
    <t>TRANSFERENCIAS FEDERALES ETIQUETADAS</t>
  </si>
  <si>
    <t>PRODUCTOS FINANCIEROS ETIQUETADOS</t>
  </si>
  <si>
    <t>OPERACIONES AJENAS</t>
  </si>
  <si>
    <t xml:space="preserve">REMANENTES DE EJERCICIOS ANTERIORES </t>
  </si>
  <si>
    <t>SALIDAS</t>
  </si>
  <si>
    <t>SERVICIOS PERSONALES</t>
  </si>
  <si>
    <t>MATERIALES Y SUMINISTROS</t>
  </si>
  <si>
    <t>SERVICIOS GENERALES</t>
  </si>
  <si>
    <t>TRANSFERENCIAS, ASIGNACIONES, SUBSIDIOS Y OTRAS AYUDAS</t>
  </si>
  <si>
    <t>BIENES MUEBLES, INMUEBLES E INTANGIBLES</t>
  </si>
  <si>
    <t>INVERSIÓN PÚBLICA</t>
  </si>
  <si>
    <t>INVERSIONES FINANCIERAS Y OTRAS PROVISIONES</t>
  </si>
  <si>
    <t>PARTICIPACIONES Y APORTACIONES</t>
  </si>
  <si>
    <t xml:space="preserve">PENSIONES Y JUBILACIONES </t>
  </si>
  <si>
    <t xml:space="preserve">INGRESO TOTAL </t>
  </si>
  <si>
    <t xml:space="preserve">GASTO TOTAL </t>
  </si>
  <si>
    <t>ENDEUDAMIENTO NETO</t>
  </si>
  <si>
    <t>VARIACIÓN DE DISPONIBILIDADES</t>
  </si>
  <si>
    <t>SALDO INICIAL</t>
  </si>
  <si>
    <t>SALDO FINAL</t>
  </si>
  <si>
    <t xml:space="preserve">OPERACIONES EN TRÁNSITO Y OTROS </t>
  </si>
  <si>
    <t>SALDO INICIAL DE DISPONIBILIDADES</t>
  </si>
  <si>
    <t xml:space="preserve">AMORTIZACIONES </t>
  </si>
  <si>
    <t>SALDO FINAL DE DISPONIBILIDADES</t>
  </si>
  <si>
    <t>BALANCE</t>
  </si>
  <si>
    <t>FINANCIAMIENTO NETO</t>
  </si>
  <si>
    <t>ÍNDICE</t>
  </si>
  <si>
    <t>UNIDAD RESPONSABLE, PERIODO DE ENTREGA Y RESPONSABLES DE LA ELABORACIÓN</t>
  </si>
  <si>
    <t>APLICABILIDAD DE FORMATOS</t>
  </si>
  <si>
    <t>CARÁTULA</t>
  </si>
  <si>
    <t>EXPLICACIÓN A LAS VARIACIONES</t>
  </si>
  <si>
    <t>DEL DEVENGADO RESPECTO DEL PROGRAMADO.</t>
  </si>
  <si>
    <t>DEL EJERCIDO RESPECTO DEL DEVENGADO.</t>
  </si>
  <si>
    <t>(H)</t>
  </si>
  <si>
    <t>(I)</t>
  </si>
  <si>
    <t>CAPÍTULO DE GASTO</t>
  </si>
  <si>
    <t>MATRIZ</t>
  </si>
  <si>
    <t>AP-RF  AVANCE PRESUPUESTAL DE RECURSOS DE ORIGEN FEDERAL</t>
  </si>
  <si>
    <t>PRESUPUESTO
(PESOS CON DOS DECIMALES)</t>
  </si>
  <si>
    <t>AVANCE
%</t>
  </si>
  <si>
    <t>SALDO DEL 
COMPROMISO</t>
  </si>
  <si>
    <t xml:space="preserve">(DEVENGADO / APROBADO)*100
</t>
  </si>
  <si>
    <t xml:space="preserve">(DEVENGADO / MODIFICADO)*100
</t>
  </si>
  <si>
    <t xml:space="preserve">(EJERCIDO / APROBADO)*100
</t>
  </si>
  <si>
    <t xml:space="preserve">((EJERCIDO + SALDO DEL COMPROMISO )/ MODIFICADO)*100
</t>
  </si>
  <si>
    <t xml:space="preserve">PRINCIPALES ACCIONES REALIZADAS CON RECURSOS DE ORIGEN FEDERAL: </t>
  </si>
  <si>
    <t>AP-RF</t>
  </si>
  <si>
    <t>AVANCE PRESUPUESTAL DE RECURSOS DE ORIGEN FEDERAL</t>
  </si>
  <si>
    <t>URG:</t>
  </si>
  <si>
    <t>PERIODO:</t>
  </si>
  <si>
    <t>ICPPP (%)
(15)=(12/10)*100</t>
  </si>
  <si>
    <t>OBJETIVO:</t>
  </si>
  <si>
    <t>ACCIONES REALIZADAS:</t>
  </si>
  <si>
    <t>FONDO:</t>
  </si>
  <si>
    <t>PRESUPUESTO EJERCIDO
(PESOS)</t>
  </si>
  <si>
    <t>DISPONIBILIDAD DE RECURSOS AL FINALIZAR EL TRIMESTRE ANTERIOR</t>
  </si>
  <si>
    <t>DISPONIBILIDAD DE RECURSOS AL FINALIZAR EL TRIMESTRE DE REFERENCIA</t>
  </si>
  <si>
    <t>VARIACIÓN DE LA DISPONIBILIDAD</t>
  </si>
  <si>
    <t>ACTIVO</t>
  </si>
  <si>
    <t>PASIVO</t>
  </si>
  <si>
    <t>NATURALEZA DEL GASTO</t>
  </si>
  <si>
    <t>MONTO EJERCIDO</t>
  </si>
  <si>
    <r>
      <t xml:space="preserve"> PROYECTOS, ACCIONES O PROGRAMAS*</t>
    </r>
    <r>
      <rPr>
        <b/>
        <vertAlign val="superscript"/>
        <sz val="12"/>
        <color theme="5"/>
        <rFont val="Roboto"/>
      </rPr>
      <t>/</t>
    </r>
  </si>
  <si>
    <t>UNIDAD RESPONSABLE DEL GASTO</t>
  </si>
  <si>
    <t>APROBADO/ESTIMADO</t>
  </si>
  <si>
    <t>EJERCIDO/RECAUDADO</t>
  </si>
  <si>
    <t>Productos de Tipo Corriente</t>
  </si>
  <si>
    <t>Aprovechamientos de Tipo Corriente</t>
  </si>
  <si>
    <t>Derechos</t>
  </si>
  <si>
    <t>Ingresos Financieros</t>
  </si>
  <si>
    <t xml:space="preserve">Otros ingresos </t>
  </si>
  <si>
    <t>Titular</t>
  </si>
  <si>
    <t>Responsable</t>
  </si>
  <si>
    <t>[e-c]</t>
  </si>
  <si>
    <t>[f-e]</t>
  </si>
  <si>
    <t>ENERO–DICIEMBRE 2025</t>
  </si>
  <si>
    <t>1. Explicación general a las variaciones del presupuesto programado respecto al ejercido al periodo</t>
  </si>
  <si>
    <t>2. Principales acciones realizadas durante el periodo</t>
  </si>
  <si>
    <t>3. Explicación general a las acciones realizadas con recurso de origen federal</t>
  </si>
  <si>
    <t>IMPORTE
(PESOS)</t>
  </si>
  <si>
    <t>Ingresos por venta de bienes y servicios</t>
  </si>
  <si>
    <t>Total transferencias, asignaciones, subsidios y otras ayudas</t>
  </si>
  <si>
    <t>Corriente</t>
  </si>
  <si>
    <t>Capital</t>
  </si>
  <si>
    <t>Transferencias, asignaciones, subsidios y otras ayudas locales</t>
  </si>
  <si>
    <t>Transferencias, asignaciones, subsidios y otras ayudas federales</t>
  </si>
  <si>
    <t>Gasto corriente</t>
  </si>
  <si>
    <t>Gasto de capital</t>
  </si>
  <si>
    <t>Denominación del fideicomiso</t>
  </si>
  <si>
    <t xml:space="preserve">Fecha de su constitución </t>
  </si>
  <si>
    <t xml:space="preserve">Fideicomitente </t>
  </si>
  <si>
    <t>Fideicomisario</t>
  </si>
  <si>
    <t>Fiduciario</t>
  </si>
  <si>
    <t xml:space="preserve">Objeto de su constitución </t>
  </si>
  <si>
    <t>Modificaciones al objeto de su constitución</t>
  </si>
  <si>
    <t>Objeto actual</t>
  </si>
  <si>
    <t>32A000 INSTITUTO DE TRANSPARENCIA, ACCESO A LA INFORMACIÓN PÚBLICA, PROTECCIÓN DE DATOS PERSONALES Y RENDICIÓN DE CUENTAS DE LA CIUDAD DE MÉXICO</t>
  </si>
  <si>
    <t>Nombre: Sandra Ariadna Mancebo Padilla</t>
  </si>
  <si>
    <t>Cargo:  Secretaria Ejecutiva</t>
  </si>
  <si>
    <t>Nombre: Diana Francia Hernández Martínez</t>
  </si>
  <si>
    <t>Cargo: Directora de Administración y Finanzas</t>
  </si>
  <si>
    <t>Correspondiente a la Unidad Responsable del Gasto</t>
  </si>
  <si>
    <t>4411 Premios</t>
  </si>
  <si>
    <t>Personas</t>
  </si>
  <si>
    <t>Se ejercieron los recursos en la adquisición de 3 premios que se entregaron a los ganadores del Concurso de Dibujo Infantil "Ilustrando la Transparencia y la Privacidad" 2025 del Instituto. Los premios consisten en una consola portátil NSW OLED, Ipad air M3 wifi 128GB e Ipad 11 Gen wifi 128GB.</t>
  </si>
  <si>
    <t>Recursos fiscales</t>
  </si>
  <si>
    <t>Recursos no ejercidos al cierre del ejercicio 2024.</t>
  </si>
  <si>
    <t>Rendimientos financieros de diciembre generados en la Cuenta de Inversión del Instituto.</t>
  </si>
  <si>
    <t>Pasivos de ejercicios anteriores.</t>
  </si>
  <si>
    <t>Otros ingresos y beneficios varios</t>
  </si>
  <si>
    <t>Los recursos son utilizados para realizar una parte del pago de la nómina del Instituto, registrado en la partida de Asignaciones para requerimiento de cargos de servidores públicos superiores y de mandos medios, así como líderes, coordinadores y enlace.</t>
  </si>
  <si>
    <t>No existen variaciones</t>
  </si>
  <si>
    <t>La variación corresponde al incremento del techo presupuestal  con los rendimientos generados en la cuenta bancaria de inversión, correspondiente a los meses de enero a noviembre de 2025, autorizados por el Pleno del Instituto mediante los acuerdos números 2524/SO/16-07/2025 del 16 de julio de 2025, 3706/SO/22-10/2025 del 22 de octubre 2025 y 4546/SO/10-12/2025 del 10 de diciembre de 2025.</t>
  </si>
  <si>
    <t>Acceso a la información gubernamental</t>
  </si>
  <si>
    <t>Se realizó disminución de recursos con la finalidad de que el Instituto de Transparencia, Acceso a la Información Pública, Protección de Datos Personales y Rendición de Cuentas de la Ciudad de México cuente con recursos para implementar acciones orientadas a reconocer el compromiso del personal adscrito, ante el proceso de reconfiguración institucional derivado de las reformas al marco normativo nacional en materia de transparencia y protección de datos personales, que implica una nueva configuración de las autoridades garantes en la materia.</t>
  </si>
  <si>
    <t>Se realizó disminución de recursos con la finalidad de que el Instituto de Transparencia, Acceso a la Información Pública, Protección de Datos Personales y Rendición de Cuentas de la Ciudad de México cuente con recursos para implementar acciones orientadas a reconocer el compromiso del personal adscrito, ante el proceso de reconfiguración institucional derivado de las reformas al marco normativo nacional en materia de transparencia y protección de datos personales, que implica una nueva configuración de las autoridades garantes en la materia. Se realizó disminución de recursos con la finalidad de otorgar un apoyo económico por única ocasión en reconocimiento por el cumplimiento de las metas institucionales en el ejercicio fiscal 2025, para el Instituto de Transparencia, Acceso a la Información Pública, Protección de Datos Personales y Rendición de Cuentas de la Ciudad de México.</t>
  </si>
  <si>
    <t>15O150 NO ETIQUETADO RECURSOS FEDERALES-PARTICIPACIONES A ENTIDADES FEDERATIVAS Y MUNICIPIOS-PARTICIPACIONES EN INGRESOS FEDERALES -2025-ORIGINAL DE LA URG</t>
  </si>
  <si>
    <t xml:space="preserve">Se realizó una ampliación de recursos con la finalidad de que el Instituto de Transparencia, Acceso a la Información Pública, Protección de Datos Personales y Rendición de Cuentas de la Ciudad de México cuente con recursos para implementar acciones orientadas a reconocer el compromiso del personal adscrito, ante el proceso de reconfiguración institucional derivado de las reformas al marco normativo nacional en materia de transparencia y protección de datos personales, que implica una nueva configuración de las autoridades garantes en la materia. Se realizó una ampliación de recursos para otorgar un apoyo económico conmemorativo por el Décimo Noveno Aniversario del Instituto y se redujeron recursos de partidas del mismo capítulo, derivado de economías.
Se realizó una ampliación de recursos con la finalidad de otorgar un apoyo económico por única ocasión en reconocimiento por el cumplimiento de las metas institucionales en el ejercicio fiscal 2025 y una prestación en especie de una previsión social de vales de despensa en el ejercicio fiscal 2025 para el Instituto de Transparencia, Acceso a la Información Pública, Protección de Datos Personales y Rendición de Cuentas de la Ciudad de México. </t>
  </si>
  <si>
    <t>Se realizó disminución de recursos con la finalidad de que el Instituto de Transparencia, Acceso a la Información Pública, Protección de Datos Personales y Rendición de Cuentas de la Ciudad de México cuente con recursos para implementar acciones orientadas a reconocer el compromiso del personal adscrito, ante el proceso de reconfiguración institucional derivado de las reformas al marco normativo nacional en materia de transparencia y protección de datos personales, que implica una nueva configuración de las autoridades garantes en la materia. 
Se realizó una ampliación liquida para el pago de la segunda aportación financiera al Tribunal de Justicia Administrativa de la Ciudad de México, con fundamento en la Cláusula Cuarta: Aportación Financiera, del Convenio Específico de Colaboración, por concepto de apoyo a las personas servidoras públicas que participan en la oferta académica de mérito. 
Asimismo, se efectuaron modificaciones presupuestales con la finalidad de realizar un avalúo de bienes muebles para su respectiva baja por encontrase en un estado obsoleto; y en la partida de servicios de internet para garantizar la operación del INFOMEX, Aula Virtual de Aprendizaje, CEVAT, Portal Institucional, Declaración Patrimonial y manterner la interconexión con los módulos que conforman la plataforma de transparencia. 
Finalmente, se realizaron disminuciones de recursos en la partida del Impuesto sobre Nómina para otorgar un apoyo económico conmemorativo por el Décimo Noveno Aniversario del Instituto y con la finalidad de otorgar un apoyo económico por única ocasión en reconocimiento por el cumplimiento de las metas institucionales en el ejercicio fiscal 2025, para el Instituto de Transparencia, Acceso a la Información Pública, Protección de Datos Personales y Rendición de Cuentas de la Ciudad de México.</t>
  </si>
  <si>
    <t>09 DE ENERO DE 2026</t>
  </si>
  <si>
    <t>X</t>
  </si>
  <si>
    <t>Ingresos por venta de bases.</t>
  </si>
  <si>
    <t>01</t>
  </si>
  <si>
    <t>08</t>
  </si>
  <si>
    <t>04</t>
  </si>
  <si>
    <t>Acción permanente</t>
  </si>
  <si>
    <t>Garantizar los derechos de acceso a la información pública y la protección de datos personales en la Ciudad de México.</t>
  </si>
  <si>
    <t>Durante el período enero-diciembre 2025 no hubo variaciones.</t>
  </si>
  <si>
    <t xml:space="preserve">Las actividades a través de las cuales se ha erogado el presupuesto son: salarios, prestaciones, servicios de limpieza, internet, agua, energía eléctrica, estenografía, vigilancia, fotocopiado, combustible, lengua de señas mexicana, eventos institucionales, mantenimiento de instalaciones, personas capacitadoras y otros. </t>
  </si>
  <si>
    <t>Se ejercieron los recursos en la adquisición de 3 premios que se entregaron a los ganadores del Concurso de Historia Juvenil "Protegiendo Nuestra Identidad Digital" 2025. Los premios consisten en una Consola PS5, Consola XBOX Y IPAD de 10.9.</t>
  </si>
  <si>
    <t xml:space="preserve">
Durante el período enero-diciembre, el Instituto realizó acciones dirigidas a garantizar, difundir y proteger los derechos de acceso a la información pública y protección de datos personales. Dentro de estas destacan las siguientes:
Programa 1. Capacitación, profesionalización y sensibilización para la cultura de la transparencia, la protección de datos personales y la rendición de cuentas.
•	Del 01 de enero al 18 de diciembre de 2025, se llevaron a cabo 59 acciones de capacitación en modalidad aula virtual en tiempo real, en donde se impartieron los cursos: Aviso de Privacidad (AP); Prueba de Daño (PD); Clasificación de la Información y Elaboración de Versiones Públicas (CIEVP); Transparencia con Sentido Social (TSS, antes Transparencia Proactiva); Curso 3 en 1 de Protección de Datos Personales (3en1PDP); Elaboración de Documento de Seguridad (EDS); Introducción a la Organización de Archivos (IOA); Transparencia, Acceso a la Información, Protección de Datos Personales y Organización de Archivos (TAPA), Capacitaciones Especializadas (CE); Constitucionalismo Transformador y Buen Gobierno (CTyBG); Anticorrupción y Rendición de Cuentas (AyRC); Derecho de Acceso a la Información a través de las Resoluciones Judiciales (DAI-RJ); ), Taller de Clasificación de la Información y Elaboración de Versiones Públicas (TCyEVP); Protección de los Derechos Digitales en la era de la Inteligencia Artificial (PDDEIA) y Protección de Datos Personales en el Entorno Digital (PDPED). Durante estas acciones, acreditaron 2,520 mujeres, 1,505 hombres y 18 personas no binarias.
•	Se realizaron 28 acciones de capacitación en modalidad presencial, en las cuales acreditaron 664 mujeres; 388 hombres y 4 personas no binarias.
•	En el mismo periodo, es decir, con corte al 18 de diciembre, se ofrecieron 5 cursos en línea a través de la Plataforma CAVAINFO: Introducción a la Ley de Transparencia, Acceso a la Información Pública y Rendición de Cuentas de la Ciudad de México; Introducción a la Protección de Datos Personales en Posesión de Sujetos Obligados de la Ciudad de México; Introducción a la Organización de Archivos; Solicitudes de Información y Recursos de Revisión; y Ética Pública. En el marco de esta acción, se beneficiaron a 18,609 mujeres, 17,872 hombres y 942 personas no binarias.
•	Se brindaron 513 asesorías y opiniones técnicas en materia de datos personales y 283 en materia de Estado abierto a sujetos obligados de la CDMX.
•	Se han llevado a cabo 29 pláticas de sensibilización en escuelas de educación básica, impactando aproximadamente a 3,340 niñas y niños, así como 620 adolescentes.
•	El 8 de diciembre, el Instituto participó en el Panel “Cibercrimen en la CDMX. Gobernanza y acción multiactor para la protección de derechos digitales”; el 2 de diciembre, en las instalaciones de la Agencia Digital de Innovación Pública (ADIP), se impartió presencialmente el curso “Elaboración del Documento de Seguridad”; el 14 de octubre de 2025 en las instalaciones de la Agencia Digital de Innovación Pública (ADIP) se impartió presencialmente el curso “Elaboración del Documento de Seguridad” y el 12 de octubre el Instituto participó en la Micro Feria de Servicios del Instituto de Reinserción Social de la Ciudad de México, que se llevó a cabo en la Alameda Sur. 
•	 El día 08 de agosto, se llevó a cabo el seminario especializado “Vulneraciones y ciberseguridad en la protección de datos personales”, asimismo, el 11 de agosto, se realizó el taller mixto “Vulneraciones de datos personales en sujetos obligados de la Ciudad de México”.
•	Los días 11 de abril, 24 de junio y 07 de agosto, en la Alcaldía La Magdalena Contreras, se impartieron los “Talleres para la protección de datos de las personas mayores”.
•	El lunes 30 de junio, se llevó a cabo el Taller práctico en modalidad mixta (presencial y en línea) sobre el “Análisis de riesgos para la protección de datos personales, con una asistencia de aproximadamente 60 personas de manera presencial y 350 que siguieron la sesión por Zoom y YouTube.
•	El jueves 26 de junio, se llevó a cabo la primera sesión de la Jornada de Seminarios Especializados en Materia de Protección de Datos Personales 2025: “Análisis de riesgos para la protección de datos personales en el tratamiento por parte de los responsables”, en la cual se tuvo una asistencia de alrededor de 880 personas conectadas en Zoom y 70 que siguieron la transmisión por YouTube. Durante el primer trimestre, se realizó la Jornada de Asesorías Técnicas Especializadas para la Nueva Gestión Pública en la Ciudad de México, en la que participaron 174 personas.
•	El 30 de abril, en la Casa del Migrante Arcángel Rafael, ubicada en la Alcaldía Iztapalapa, se llevó a cabo la “Segunda Jornada por la Transparencia y la Privacidad de las Infancias Diversas”, en la cual participaron 50 niñas, niños y adolescentes.
•	Del 18 de marzo al 29 de abril se celebró el Tercer Taller “Derechos y Riesgos Digitales” compuesto de siete módulos y cuatro conferencias magistrales.
•	El jueves 24 de abril de 2025 se llevó a cabo la Asesoría Técnica en Transparencia, Apertura, Lenguaje Claro y Archivo, la asistencia fue de 150 personas integrantes de 86 Sujetos Obligados. </t>
  </si>
  <si>
    <t>CAUSAS DE LAS VARIACIONES DEL ÍNDICE DE APLICACIÓN DE RECURSOS PARA LA CONSECUCIÓN DE METAS (IARCM): NO APLICA.</t>
  </si>
  <si>
    <t xml:space="preserve">
Programa 5. Actualización permanente de las herramientas tecnológicas que facilitan el acceso a la información pública y la protección de datos personales, mediante una adecuada gestión documental, seguridad de la información y solicitudes de acceso a la información y de derechos ARCO.
•	A lo largo de 2025, permanentemente se atendieron las solicitudes de soporte de ofimática, telefonía y telecomunicación, que es requerido por las personas servidoras públicas del INFOCDMX.
•	Se atendieron las solicitudes de soporte técnico informático requeridas por las personas servidoras públicas de los sujetos obligados.
•	Se dio continuidad al mantenimiento operativo del Instituto.</t>
  </si>
  <si>
    <t xml:space="preserve">
Programa 6. Publicaciones y materiales de investigación científica, académica y de socialización.
•	Al cierre del año, se concluyeron, publicaron y presentaron las cinco obras aprobadas por el Comité Editorial: “República de Datos IA, transparencia y derechos en la nueva democracia”; “El derecho de protección de datos personales en México”; “El derecho a la imagen y otros derechos humanos frente a la era de la inteligencia artificial”; “Transparencia y acceso a la información pública”; y “El poder de la información en las aulas: la transparencia como eje formativo del Derecho”. Es importante recordar que el 07 de abril se llevó a cabo de manera virtual la Primera Sesión Ordinaria 2025 del Comité, en la cual se realizó su instalación y se aprobaron las temáticas que integrarían el Programa Editorial. El 15 de mayo se realizó de manera virtual la celebración de la Segunda Sesión Ordinaria 2025 del Comité Editorial, en la cual fueron aprobadas las coordinaciones para las obras editoriales.
•	Durante 2025, se desarrollaron y actualizaron las infografías en materia de protección de datos personales y se solicitó su publicación en el portal institucional. En el cuarto trimestre, se desarrollaron infografías en materia de protección de datos personales vinculadas a las fiestas decembrinas para su publicación en las redes del INFOCDMX.
•	Se realizó de forma colaborativa el estudio del Dossier Transparencia en brecha salarial por género en la Ciudad de México.
•	Se elaboró el diagnóstico de Unidades y Comités de Transparencia que analiza la información remitida por los sujetos obligados a un cuestionario aplicado.
•	Durante 2025, se realizaron los informes de solicitudes de información del primero, segundo y tercer trimestres.</t>
  </si>
  <si>
    <t xml:space="preserve">
Programa 4. Verificación y evaluación de la normativa en materia de acceso a la información pública y protección de datos personales en la Ciudad de México.
•	Se concluyó la verificación y evaluación de obligaciones de transparencia de 100 sujetos obligados, que fueron aprobadas por el Pleno el 23 de abril, mediante Acuerdo 1423/SO/23-04/2025.  En el tercer trimestre, se realizó la evaluación de transparencia de nuevos sujetos obligados 2025, en la que el Pleno de este Instituto aprobó por mayoría de votos el dictamen correspondiente a un sujeto obligado. Finalmente, en el cuarto trimestre, se realizó la tercera evaluación de transparencia de nuevos sujetos obligados 2025, en la que el Pleno de este Instituto aprobó por mayoría de votos el dictamen correspondiente a cuatro sujetos obligados, mediante Acuerdo 3925/SO/05-11/2025.
•	Al cuarto trimestre, se concluyeron cuatro verificaciones correspondientes a la primera fase del Programa Anual de Verificaciones 2025 y cinco se encuentran en etapa de seguimiento. De las once verificaciones iniciadas en la segunda fase del Programa Anual de Verificaciones 2025, se concluyó la etapa de acompañamiento y actualmente se encuentran en etapa de seguimiento.
•	Se atendieron las solicitudes de dictámenes técnicos de denuncias por probables incumplimientos a la Ley de Protección de Datos Personales en Posesión de Sujetos Obligados de la Ciudad de México y demás normatividad aplicable.
•	Se atendieron dos verificaciones de oficio señaladas por un presunto incumplimiento a lo previsto en la Ley de Protección de Datos Personales en Posesión de Sujetos Obligados de la Ciudad de México y demás normativa aplicable.</t>
  </si>
  <si>
    <t xml:space="preserve">
Programa 2. Comunicación para la cultura de los derechos de acceso a la información y protección de datos personales. 
•	A lo largo del ejercicio 2025, se implementaron 14 campañas de difusión: 1) Día Internacional de Protección de Datos Personales; 2) Conmemoración del Día Internacional de la Mujer #8M; 3) Proteger su privacidad también es una forma de amor; 4) Día del Maestro; 5) Día del Internet; 6) Día de la Familia; 7) Conversatorio “Ciudades sostenibles y resilientes, la transparencia en la gestión de los recursos hídricos; 8) Concursos de Dibujo Infantil e Historieta (Juventud); 9) Apoyo en campaña IECD en el tema de la consulta ciudadana; 10) 19 años INFO; 11) #tuInfo; 12) Resultados 19 años; 13) Prevención Cáncer de Mama; 14) 16 días de activismo contra la violencia.
•	Durante el periodo que va del uno de enero al 17 de diciembre, el crecimiento de seguidoras y seguidores en redes sociales fue 5,881 personas nuevas en X, Facebook, TikTok, Instagram, YouTube y Linkedln. </t>
  </si>
  <si>
    <t xml:space="preserve">
De manera transversal, se coadyuvó a la incorporación de la perspectiva de género y del enfoque de derechos humanos, a través de actividades como:
•	La presentación del libro “Apertura desde Mujeres”, con el objetivo de difundir la obra que concentra las reflexiones de mujeres con destacadas trayectorias y aportaciones en las materias de apertura y transparencia. Participaron 114 personas el 11 de noviembre.
•	Se dio seguimiento a las actividades del Comité Interinstitucional de Igualdad Sustantiva de los Órganos de Impartición de Justicia de la CDMX. 
•	Durante todo el año, se implementó una campaña de difusión en contra de la violencia de género, dirigida a las personas servidoras públicas del órgano garante, en el marco del Día Naranja, que se conmemora los días 25 de cada mes.
•	Se inauguró la ludoteca para las hijas e hijos de las personas funcionarias públicas de este Instituto.
•	Se continúan las actividades para obtener el mejor nivel de evaluación que emite la Secretaría de las Mujeres, en el marco del Distintivo de Igualdad entre Mujeres y Hombres. Al cierre del año, el proceso continúa en fase de revisión por parte de la Semujeres.
•	Se instalaron cambiadores de bebés en los baños de mujeres y hombres del Instituto.
•	Se realizó el evento “Apertura, Transparencia y Privacidad contada por mujeres”, en el marco del Día Internacional de la Mujer, en el cual también se implementó una campaña de difusión en contra de la violencia de género, que consistió en diversas videocápsulas y en la elaboración de un violentómetro; materiales que fueron difundidos en las redes sociales del Instituto y entre las personas servidoras públicas.</t>
  </si>
  <si>
    <t xml:space="preserve">
Programa 10. Programa Anual de Auditoría del INFO CDMX.
•	Se cumplió con el seguimiento a la Revisión de Control RC01-24, identificado como SRC01/25.
•	Se cumplió con el seguimiento a la Revisión de Control RC01-21, identificado como SRC02/25.
•	Se cumplió con el seguimiento a la auditoría interna denominada A01-24, identificado al seguimiento como S01/25.
•	Se cumplió con el seguimiento a las auditorías externas SAE01/25 y SAE02/25.
•	Se cumplió con los Trabajos relacionados con la Auditoria Interna de nominada A01/25.
</t>
  </si>
  <si>
    <t xml:space="preserve">
Programa 8. Consultivo y normativo.
•	Se han realizado 5,909 acciones de seguimiento al cumplimiento de las resoluciones emitidas por el Pleno.
•	Se realizaron actualizaciones a la normativa interna:
	Reglamento Interior del Instituto;
	Estructura Orgánica y Funcional del Instituto;
	Lineamientos de Austeridad del Instituto;
	Política laboral
	Manual de Organización del Instituto
	Programa Anual de Adquisiciones, Arrendamientos y Prestación de Servicios del Instituto.
•	Se actualizó el Padrón de Sujetos Obligados, tanto en materia de Datos Personales como de Acceso a la Información Pública.
•	Se aprobaron los “Lineamientos para la Identificación y Publicación de Información de Interés Público de Personas Auxiliares de la Administración Pública en Materia de Construcciones, Desarrollo Urbano y Protección Civil”. Asimismo, se llevó a cabo la revisión y actualización del “Manual de Organización del Instituto de Transparencia, Acceso a la Información Pública, Protección de Datos Personales y Rendición de Cuentas de la Ciudad de México”.</t>
  </si>
  <si>
    <t xml:space="preserve">
Programa 7. Contencioso y servicios legales.
•	De enero a diciembre, se han realizado 137 acciones relativas a promociones ante juzgados y tribunales del Poder Judicial Federal, informes justificados y Recursos de Inconformidad (RIAs), promociones ante el Tribunal Federal de Conciliación y Arbitraje, demandas de amparo adhesivo, alegatos, convenios en materia laboral, entre otras actividades contenciosas y de servicios legales.
•	Se brindaron 50 asesorías jurídicas a particulares y sujetos obligados sobre la aplicación de las Leyes de Transparencia y de Datos Personales, particularmente sobre recursos de revisión y su cumplimiento.</t>
  </si>
  <si>
    <t xml:space="preserve">
Programa 9. Resoluciones de medios de impugnación.
•	Al cuarto trimestre, se han realizado 45 sesiones ordinarias del Pleno, una extraordinaria y una solemne, en las cuales se aprobaron 4,720 recursos de revisión y denuncias, considerando en dicha cifra medios de impugnación acumulados a otro recurso y recursos de revisión en cumplimiento a Juicio de Amparo. Asimismo, el Pleno aprobó dar vista a la autoridad correspondiente (Órganos Internos de Control que correspondan), a efecto de que determine lo que en derecho corresponda.
•	El 10 de octubre, en la Cuarta Sesión Ordinaria del Comité Técnico Interno de Administración de Documentos, mediante el Acta COTECIAD SO/04-10/2025, se aprobó la baja documental correspondiente a aproximadamente 14,000 expedientes de los años 2008 a 2019, contenidos en 300 cajas, con un peso aproximado de 8,000 kilogramos.
Aunado a lo anterior y derivado de la eliminación de la Documentación de Comprobación Administrativa Inmediata, proceso en el cual participaron casi todas las áreas del INFO CDMX, se obtuvo la eliminación de aproximadamente 2,000 kilogramos de papel.
De lo anterior, el pasado 7 de noviembre se llevó a cabo la donación oficial de papel, cumpliendo así con el principio de aprovechamiento y reciclaje responsable previsto en la normativa archivística y ambiental aplicable.</t>
  </si>
  <si>
    <t xml:space="preserve">
Adicionalmente, en materia de atención ciudadana:
•	Durante el periodo que va del 1 de enero al 18 de diciembre, ingresaron al instituto 1,184 solicitudes: 986 en materia de Acceso a la Información y 198 en materia de Datos Personales; de ellas 390 fueron competencia del Instituto y 794 orientadas o remitidas a otros sujetos obligados.
•	Se brindó atención a 873 personas: 460 hombres y 413 mujeres que acudieron a las instalaciones de la Oficina de Atención Ciudadana del Instituto.
•	A través del Servicio de Atención Telefónica del Instituto, se atendieron 4,644 llamadas: 1,586 hombres y 3,058 mujeres.</t>
  </si>
  <si>
    <t xml:space="preserve">
Programa 3. Vinculación, promoción, cooperación, socialización y atención para el fortalecimiento de la transparencia, la protección de datos personales, la rendición de cuentas, la apertura institucional y el Estado abierto entre la ciudadanía, sujetos obligados, sectores de la sociedad y sistemas locales, nacionales e interinstitucionales.
•	De enero a diciembre, se realizaron diversas actividades de vinculación, destacando 5 Charlas INFOTALK; 5 conversatorios y un INFO Itinerante en la línea 3 del Cablebús, estación Los Pinos-Constituyentes; 1 caravana por la Transparencia y La Privacidad en la “Feria Interinstitucional de Servicios” y otra en la Alameda Sur; 2 Plenos en tu Ciudad; foros y entregas de reconocimientos a sujetos obligados, así como la entrega formal de la Cátedra Extraordinaria “Alan Turing” a Alejandra Lagunes, por el impulso de mecanismos que permitan usar la inteligencia artificial en beneficio de las personas, a través, de la gobernanza digital.
•	A lo largo del año, se realizaron 6 Jornadas por la Transparencia y la Privacidad en las Alcaldías Álvaro Obregón, Iztapalapa y Tlalpan. 
•	El 20 de noviembre se llevó a cabo la Ceremonia de nombramiento de Yectli, la ajolotita de la transparencia en el Museo Nacional del Ajolote, con el objetivo de con el objetivo de consolidar la identidad de Yectli, como un personaje emblemático que representa los principios de transparencia y rendición de cuentas, así como el ejercicio del derecho de acceso a la información pública. 
•	El 11 de noviembre se llevó a cabo la presentación del libro “Apertura desde Mujeres”, con el objetivo de difundir la obra que concentra las reflexiones de mujeres con destacadas trayectorias y aportaciones en las materias de apertura y transparencia. Participaron 114 personas. 
•	Se llevó a cabo el “Curso de Comprensión Básica de Lengua de Señas Mexicana”, dirigido a personas servidoras públicas del INFO CDMX, a fin de que el ejercicio de su quehacer institucional lo realicen con perspectiva de derechos humanos, accesibilidad e inclusión. La actividad constó de seis sesiones dirigidas al personal durante los días: 02, 04, 09, 11, 17 y 23 de septiembre. 
•	El 18 de septiembre, se llevó a cabo el “Webinario: Archivos Abiertos”, con el objetivo de implementar un espacio para reflexionar sobre la importancia de recopilar, conservar, digitalizar y difundir información pública.
•	Se llevó a cabo el Cine debate en la Alcaldía La Magdalena Contreras, el 20 de agosto.
•	El 19 de agosto se realizó en formato híbrido el “Laboratorio de Datos abiertos y medio ambiente”; esta actividad benefició a 201 personas.
•	También, el 14 de agosto se llevó a cabo en el Salón Alcázar del Castillo de Chapultepec, la entrega de reconocimientos a los sujetos obligados que ya habían sido reconocidos en los PAV´s del 2021, 2022, 2023 y 2024, así como a los sujetos obligados que ya habían atendido todas las observaciones realizadas en el PAV 2025.
•	Se implementaron los concursos Dibujo Infantil “Ilustrando la Transparencia y la Privacidad 2025” y el concurso “Historieta Juvenil”. Se recibieron un total de 27 dibujos infantiles y 101 historietas juveniles, que se enviaron a las y los integrantes del jurado para su evaluación. La premiación se realizó el 8 de julio de 2025.
•	En el periodo de enero a junio se organizaron 3 actividades de cuenta cuento de Apertura, uno en conjunto con el Órgano Garante del Estado de Hidalgo, otro con la Secretaría de Pueblos y Barrios Originarios y Comunidades Indígenas Residentes de la Ciudad de México y, finalmente, una con el INAIP, organismo garante de Yucatán, en el que se promovió el cuento “Una ciclovía para Paula” en español y en náhuatl como parte de las acciones de apertura institucional. 
•	El 3 de junio se realizó de manera híbrida, el Bazar de Apertura, con el objetivo de socializar los materiales, estudios y diagnósticos de Estado Abierto y aliadas, para el aprovechamiento de instituciones públicas, privadas, academia, organizaciones de la sociedad civil, organismos internacionales y público en general. Se tuvo una asistencia de 217 personas. 
•	El 7 y 10 de abril se llevó a cabo de manera virtual el Curso de Sensibilización de Datos Abiertos, en conjunto con Abrimos.info, a fin de proporcionar una comprensión teórica y práctica sobre los datos abiertos. En la actividad participaron más de 659 personas.
•	En materia de datos personales, se conmemoró el Día Internacional de Protección de Datos Personales 2025: “construcción de la cultura de protección de datos personales en el entorno digital”; la “Primera reunión de la Red de Protección de Datos Personales de la Ciudad de México 2025”; la “Segunda Reunión de la Red de Protección de Datos personales 2025”y el “Foro: Presentación de la Iniciativa de Ley de Ciberseguridad para los Sujetos Obligados de la Ciudad de México”.
•	Se llevó a cabo la “Ceremonia de entrega de reconocimientos PAV 2024: verificaciones a sistemas de datos personales”.
•	El 18 de marzo se realizó la actividad de Cuenta Cuentos de Apertura en conjunto con el Órgano Garante del Estado de Hidalgo, en el que se promovió el cuento “Una ciclovía para Paula” en español y en náhuatl como parte de las acciones de apertura institucional, en el que participaron cerca de 100 personas. 
•	El 11 de abril se realizó en presencial, la actividad de Cuenta Cuentos de Apertura junto con el INAIP, organismo garante de Yucatán, en el que se promovió el cuento “Una ciclovía para Paula” en español y en náhuatl como parte de las acciones de apertura institucional en dos escuelas primarias. Participaron más de 400 niñas y niños.
•	El 21 de marzo se realizó la actividad de Cuenta Cuentos de Apertura en conjunto con la Secretaría de Pueblos y Barrios Originarios y Comunidades Indígenas Residentes de la Ciudad de México, en el que se presentó y promovió el cuento “Una ciclovía para Paula” en español y en náhuatl como parte de las acciones de apertura institucional, en el que participaron cerca de 35 personas.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</si>
</sst>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_-;\-* #,##0_-;_-* &quot;-&quot;_-;_-@_-"/>
    <numFmt numFmtId="43" formatCode="_-* #,##0.00_-;\-* #,##0.00_-;_-* &quot;-&quot;??_-;_-@_-"/>
    <numFmt numFmtId="164" formatCode="0.0"/>
    <numFmt numFmtId="165" formatCode="00"/>
    <numFmt numFmtId="166" formatCode="_-* #,##0_-;\-* #,##0_-;_-* &quot;-&quot;??_-;_-@_-"/>
    <numFmt numFmtId="167" formatCode="_-* #,##0.0_-;\-* #,##0.0_-;_-* &quot;-&quot;??_-;_-@_-"/>
    <numFmt numFmtId="168" formatCode="0.0%"/>
    <numFmt numFmtId="169" formatCode="#,##0.0;[Red]#,##0.0"/>
    <numFmt numFmtId="170" formatCode="_-#,##0.00_-;\-#,##0.00_-;_-* &quot;-&quot;??_-;_-@_-"/>
    <numFmt numFmtId="171" formatCode="#,##0.00_ ;\-#,##0.00\ "/>
  </numFmts>
  <fonts count="56">
    <font>
      <sz val="11"/>
      <color theme="1"/>
      <name val="Calibri"/>
      <family val="2"/>
      <scheme val="minor"/>
    </font>
    <font>
      <sz val="10"/>
      <name val="Arial"/>
      <family val="2"/>
    </font>
    <font>
      <sz val="11"/>
      <color theme="3"/>
      <name val="Roboto"/>
    </font>
    <font>
      <b/>
      <sz val="11"/>
      <color theme="5"/>
      <name val="Roboto"/>
    </font>
    <font>
      <sz val="11"/>
      <color theme="4"/>
      <name val="Roboto"/>
    </font>
    <font>
      <b/>
      <sz val="11"/>
      <color theme="4"/>
      <name val="Roboto"/>
    </font>
    <font>
      <b/>
      <sz val="28"/>
      <color rgb="FFBC955C"/>
      <name val="Roboto"/>
    </font>
    <font>
      <b/>
      <sz val="22"/>
      <color rgb="FFBC955C"/>
      <name val="Roboto"/>
    </font>
    <font>
      <b/>
      <sz val="24"/>
      <color rgb="FF6F7271"/>
      <name val="Roboto"/>
    </font>
    <font>
      <b/>
      <sz val="14"/>
      <color rgb="FF6F7271"/>
      <name val="Roboto"/>
    </font>
    <font>
      <sz val="14"/>
      <color rgb="FF6F7271"/>
      <name val="Roboto"/>
    </font>
    <font>
      <sz val="14"/>
      <color theme="4"/>
      <name val="Roboto"/>
    </font>
    <font>
      <sz val="10"/>
      <name val="Roboto"/>
    </font>
    <font>
      <b/>
      <sz val="24"/>
      <name val="Roboto"/>
    </font>
    <font>
      <b/>
      <sz val="28"/>
      <name val="Roboto"/>
    </font>
    <font>
      <b/>
      <sz val="14"/>
      <name val="Roboto"/>
    </font>
    <font>
      <b/>
      <sz val="22"/>
      <name val="Roboto"/>
    </font>
    <font>
      <sz val="14"/>
      <name val="Roboto"/>
    </font>
    <font>
      <b/>
      <sz val="12"/>
      <name val="Roboto"/>
    </font>
    <font>
      <sz val="12"/>
      <name val="Roboto"/>
    </font>
    <font>
      <sz val="11"/>
      <color theme="1"/>
      <name val="Roboto"/>
    </font>
    <font>
      <sz val="11"/>
      <color theme="1"/>
      <name val="Calibri"/>
      <family val="2"/>
      <scheme val="minor"/>
    </font>
    <font>
      <sz val="9"/>
      <name val="Roboto"/>
    </font>
    <font>
      <b/>
      <sz val="10"/>
      <color theme="5"/>
      <name val="Roboto"/>
    </font>
    <font>
      <b/>
      <sz val="10"/>
      <name val="Roboto"/>
    </font>
    <font>
      <sz val="10"/>
      <color theme="6"/>
      <name val="Roboto"/>
    </font>
    <font>
      <sz val="10"/>
      <color theme="4"/>
      <name val="Roboto"/>
    </font>
    <font>
      <b/>
      <sz val="10"/>
      <color theme="4"/>
      <name val="Roboto"/>
    </font>
    <font>
      <sz val="10"/>
      <color theme="6"/>
      <name val="Roboto "/>
    </font>
    <font>
      <sz val="10"/>
      <color theme="5"/>
      <name val="Roboto"/>
    </font>
    <font>
      <b/>
      <sz val="9"/>
      <color theme="4"/>
      <name val="Roboto"/>
    </font>
    <font>
      <b/>
      <sz val="12"/>
      <color theme="4"/>
      <name val="Roboto"/>
    </font>
    <font>
      <b/>
      <sz val="12"/>
      <color theme="1"/>
      <name val="Roboto"/>
    </font>
    <font>
      <sz val="12"/>
      <color theme="1"/>
      <name val="Roboto"/>
    </font>
    <font>
      <sz val="12"/>
      <color theme="4"/>
      <name val="Roboto"/>
    </font>
    <font>
      <b/>
      <sz val="14"/>
      <color theme="5"/>
      <name val="Roboto"/>
    </font>
    <font>
      <b/>
      <sz val="14"/>
      <color theme="4"/>
      <name val="Roboto"/>
    </font>
    <font>
      <b/>
      <sz val="12"/>
      <color theme="5"/>
      <name val="Roboto"/>
    </font>
    <font>
      <sz val="12"/>
      <color theme="3"/>
      <name val="Roboto"/>
    </font>
    <font>
      <sz val="8"/>
      <color theme="4"/>
      <name val="Roboto"/>
    </font>
    <font>
      <b/>
      <sz val="8"/>
      <color theme="4"/>
      <name val="Roboto"/>
    </font>
    <font>
      <sz val="7"/>
      <color theme="4"/>
      <name val="Roboto"/>
    </font>
    <font>
      <sz val="9"/>
      <color theme="4"/>
      <name val="Roboto"/>
    </font>
    <font>
      <b/>
      <sz val="14"/>
      <color theme="4"/>
      <name val="Roboto "/>
    </font>
    <font>
      <b/>
      <sz val="12"/>
      <color rgb="FFFFFAE9"/>
      <name val="Roboto"/>
    </font>
    <font>
      <b/>
      <sz val="12"/>
      <color theme="5"/>
      <name val="Roboto "/>
    </font>
    <font>
      <sz val="12"/>
      <color theme="5"/>
      <name val="Roboto "/>
    </font>
    <font>
      <b/>
      <sz val="12"/>
      <color theme="4"/>
      <name val="Roboto "/>
    </font>
    <font>
      <b/>
      <sz val="12"/>
      <color theme="0"/>
      <name val="Roboto"/>
    </font>
    <font>
      <sz val="12"/>
      <color theme="5"/>
      <name val="Roboto"/>
    </font>
    <font>
      <b/>
      <vertAlign val="superscript"/>
      <sz val="12"/>
      <color theme="5"/>
      <name val="Roboto"/>
    </font>
    <font>
      <b/>
      <sz val="12"/>
      <color rgb="FF58595A"/>
      <name val="Roboto"/>
    </font>
    <font>
      <b/>
      <sz val="14"/>
      <color rgb="FF58595A"/>
      <name val="Roboto"/>
    </font>
    <font>
      <b/>
      <sz val="14"/>
      <color rgb="FF58595A"/>
      <name val="Roboto "/>
    </font>
    <font>
      <b/>
      <sz val="5"/>
      <name val="Arial"/>
    </font>
    <font>
      <b/>
      <sz val="12"/>
      <color theme="1" tint="0.34998626667073579"/>
      <name val="Roboto "/>
    </font>
  </fonts>
  <fills count="7">
    <fill>
      <patternFill patternType="none"/>
    </fill>
    <fill>
      <patternFill patternType="gray125"/>
    </fill>
    <fill>
      <patternFill patternType="solid">
        <fgColor rgb="FF9F2241"/>
        <bgColor indexed="64"/>
      </patternFill>
    </fill>
    <fill>
      <patternFill patternType="solid">
        <fgColor theme="2"/>
        <bgColor indexed="64"/>
      </patternFill>
    </fill>
    <fill>
      <patternFill patternType="solid">
        <fgColor theme="0"/>
        <bgColor indexed="64"/>
      </patternFill>
    </fill>
    <fill>
      <patternFill patternType="solid">
        <fgColor rgb="FF9D2148"/>
        <bgColor indexed="64"/>
      </patternFill>
    </fill>
    <fill>
      <patternFill patternType="solid">
        <fgColor theme="3" tint="0.39997558519241921"/>
        <bgColor indexed="64"/>
      </patternFill>
    </fill>
  </fills>
  <borders count="128">
    <border>
      <left/>
      <right/>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5"/>
      </right>
      <top style="thin">
        <color theme="5"/>
      </top>
      <bottom style="thin">
        <color theme="5"/>
      </bottom>
      <diagonal/>
    </border>
    <border>
      <left style="thin">
        <color theme="5"/>
      </left>
      <right style="thin">
        <color theme="5"/>
      </right>
      <top style="thin">
        <color theme="5"/>
      </top>
      <bottom style="thin">
        <color theme="5"/>
      </bottom>
      <diagonal/>
    </border>
    <border>
      <left style="thin">
        <color theme="5"/>
      </left>
      <right/>
      <top style="thin">
        <color theme="5"/>
      </top>
      <bottom style="thin">
        <color theme="5"/>
      </bottom>
      <diagonal/>
    </border>
    <border>
      <left/>
      <right/>
      <top/>
      <bottom style="thin">
        <color theme="4"/>
      </bottom>
      <diagonal/>
    </border>
    <border>
      <left style="thin">
        <color theme="5"/>
      </left>
      <right style="thin">
        <color theme="5"/>
      </right>
      <top style="thin">
        <color theme="2"/>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right style="thin">
        <color theme="2"/>
      </right>
      <top style="thin">
        <color theme="2"/>
      </top>
      <bottom/>
      <diagonal/>
    </border>
    <border>
      <left style="thin">
        <color theme="2"/>
      </left>
      <right style="thin">
        <color theme="2"/>
      </right>
      <top style="thin">
        <color theme="2"/>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theme="0"/>
      </right>
      <top/>
      <bottom/>
      <diagonal/>
    </border>
    <border>
      <left style="thin">
        <color theme="5"/>
      </left>
      <right style="thin">
        <color theme="5"/>
      </right>
      <top/>
      <bottom style="thin">
        <color theme="5"/>
      </bottom>
      <diagonal/>
    </border>
    <border>
      <left style="thin">
        <color theme="5"/>
      </left>
      <right style="thin">
        <color theme="5"/>
      </right>
      <top/>
      <bottom style="thin">
        <color theme="2"/>
      </bottom>
      <diagonal/>
    </border>
    <border>
      <left/>
      <right style="thin">
        <color theme="5"/>
      </right>
      <top/>
      <bottom style="thin">
        <color theme="5"/>
      </bottom>
      <diagonal/>
    </border>
    <border>
      <left style="thin">
        <color theme="5"/>
      </left>
      <right style="thin">
        <color theme="2"/>
      </right>
      <top style="thin">
        <color theme="5"/>
      </top>
      <bottom/>
      <diagonal/>
    </border>
    <border>
      <left style="thin">
        <color theme="5"/>
      </left>
      <right style="thin">
        <color theme="2"/>
      </right>
      <top/>
      <bottom style="thin">
        <color theme="5"/>
      </bottom>
      <diagonal/>
    </border>
    <border>
      <left style="thin">
        <color theme="2"/>
      </left>
      <right style="thin">
        <color theme="5"/>
      </right>
      <top style="thin">
        <color theme="5"/>
      </top>
      <bottom style="thin">
        <color theme="5"/>
      </bottom>
      <diagonal/>
    </border>
    <border>
      <left style="thin">
        <color theme="2"/>
      </left>
      <right style="thin">
        <color theme="5"/>
      </right>
      <top style="thin">
        <color theme="5"/>
      </top>
      <bottom/>
      <diagonal/>
    </border>
    <border>
      <left style="thin">
        <color theme="2"/>
      </left>
      <right style="thin">
        <color theme="5"/>
      </right>
      <top/>
      <bottom style="thin">
        <color theme="5"/>
      </bottom>
      <diagonal/>
    </border>
    <border>
      <left/>
      <right/>
      <top style="thin">
        <color theme="2"/>
      </top>
      <bottom/>
      <diagonal/>
    </border>
    <border>
      <left style="thin">
        <color theme="2"/>
      </left>
      <right style="thin">
        <color theme="5"/>
      </right>
      <top style="thin">
        <color theme="2"/>
      </top>
      <bottom style="thin">
        <color theme="5"/>
      </bottom>
      <diagonal/>
    </border>
    <border>
      <left style="thin">
        <color theme="5"/>
      </left>
      <right style="thin">
        <color theme="2"/>
      </right>
      <top style="thin">
        <color theme="5"/>
      </top>
      <bottom style="thin">
        <color theme="5"/>
      </bottom>
      <diagonal/>
    </border>
    <border>
      <left style="thin">
        <color theme="5"/>
      </left>
      <right style="thin">
        <color theme="2"/>
      </right>
      <top style="thin">
        <color theme="2"/>
      </top>
      <bottom style="thin">
        <color theme="5"/>
      </bottom>
      <diagonal/>
    </border>
    <border>
      <left style="thin">
        <color theme="0"/>
      </left>
      <right style="thin">
        <color theme="0"/>
      </right>
      <top/>
      <bottom style="thin">
        <color theme="0"/>
      </bottom>
      <diagonal/>
    </border>
    <border>
      <left style="thin">
        <color theme="5"/>
      </left>
      <right style="thin">
        <color theme="2"/>
      </right>
      <top/>
      <bottom style="thin">
        <color theme="2"/>
      </bottom>
      <diagonal/>
    </border>
    <border>
      <left style="thin">
        <color theme="0"/>
      </left>
      <right/>
      <top/>
      <bottom/>
      <diagonal/>
    </border>
    <border>
      <left style="thin">
        <color indexed="64"/>
      </left>
      <right style="thin">
        <color indexed="64"/>
      </right>
      <top style="thin">
        <color indexed="64"/>
      </top>
      <bottom style="thin">
        <color indexed="64"/>
      </bottom>
      <diagonal/>
    </border>
    <border>
      <left style="thin">
        <color theme="4"/>
      </left>
      <right style="thin">
        <color theme="4"/>
      </right>
      <top style="thin">
        <color theme="4"/>
      </top>
      <bottom style="thin">
        <color theme="4"/>
      </bottom>
      <diagonal/>
    </border>
    <border>
      <left/>
      <right style="thin">
        <color theme="0"/>
      </right>
      <top/>
      <bottom/>
      <diagonal/>
    </border>
    <border>
      <left style="thin">
        <color indexed="64"/>
      </left>
      <right style="thin">
        <color indexed="64"/>
      </right>
      <top/>
      <bottom/>
      <diagonal/>
    </border>
    <border>
      <left style="thin">
        <color theme="4"/>
      </left>
      <right style="thin">
        <color rgb="FF9F2241"/>
      </right>
      <top/>
      <bottom/>
      <diagonal/>
    </border>
    <border>
      <left style="thin">
        <color rgb="FF9F2241"/>
      </left>
      <right style="thin">
        <color rgb="FF9F2241"/>
      </right>
      <top/>
      <bottom/>
      <diagonal/>
    </border>
    <border>
      <left style="thin">
        <color rgb="FF9F2241"/>
      </left>
      <right style="thin">
        <color theme="4"/>
      </right>
      <top/>
      <bottom/>
      <diagonal/>
    </border>
    <border>
      <left style="thin">
        <color theme="4"/>
      </left>
      <right style="thin">
        <color rgb="FF9F2241"/>
      </right>
      <top/>
      <bottom style="thin">
        <color theme="4"/>
      </bottom>
      <diagonal/>
    </border>
    <border>
      <left style="thin">
        <color rgb="FF9F2241"/>
      </left>
      <right style="thin">
        <color rgb="FF9F2241"/>
      </right>
      <top/>
      <bottom style="thin">
        <color theme="4"/>
      </bottom>
      <diagonal/>
    </border>
    <border>
      <left style="thin">
        <color rgb="FF9F2241"/>
      </left>
      <right style="thin">
        <color theme="4"/>
      </right>
      <top/>
      <bottom style="thin">
        <color theme="4"/>
      </bottom>
      <diagonal/>
    </border>
    <border>
      <left/>
      <right/>
      <top style="thin">
        <color theme="4"/>
      </top>
      <bottom/>
      <diagonal/>
    </border>
    <border>
      <left style="thin">
        <color theme="4"/>
      </left>
      <right style="thin">
        <color theme="4"/>
      </right>
      <top style="thin">
        <color theme="4"/>
      </top>
      <bottom/>
      <diagonal/>
    </border>
    <border>
      <left style="thin">
        <color theme="4"/>
      </left>
      <right style="thin">
        <color theme="4"/>
      </right>
      <top/>
      <bottom/>
      <diagonal/>
    </border>
    <border>
      <left style="thin">
        <color theme="4"/>
      </left>
      <right style="thin">
        <color theme="4"/>
      </right>
      <top/>
      <bottom style="thin">
        <color theme="4"/>
      </bottom>
      <diagonal/>
    </border>
    <border>
      <left/>
      <right style="thin">
        <color theme="4"/>
      </right>
      <top style="thin">
        <color theme="4"/>
      </top>
      <bottom style="thin">
        <color theme="4"/>
      </bottom>
      <diagonal/>
    </border>
    <border>
      <left/>
      <right style="thin">
        <color theme="0"/>
      </right>
      <top style="thin">
        <color theme="5"/>
      </top>
      <bottom/>
      <diagonal/>
    </border>
    <border>
      <left style="thin">
        <color theme="0"/>
      </left>
      <right/>
      <top style="thin">
        <color theme="5"/>
      </top>
      <bottom/>
      <diagonal/>
    </border>
    <border>
      <left style="thin">
        <color theme="0"/>
      </left>
      <right style="thin">
        <color theme="2"/>
      </right>
      <top style="thin">
        <color theme="5"/>
      </top>
      <bottom/>
      <diagonal/>
    </border>
    <border>
      <left style="thin">
        <color theme="4"/>
      </left>
      <right/>
      <top style="thin">
        <color theme="4"/>
      </top>
      <bottom style="thin">
        <color theme="4"/>
      </bottom>
      <diagonal/>
    </border>
    <border>
      <left/>
      <right/>
      <top style="thin">
        <color theme="4"/>
      </top>
      <bottom style="thin">
        <color theme="4"/>
      </bottom>
      <diagonal/>
    </border>
    <border>
      <left style="thin">
        <color theme="4"/>
      </left>
      <right style="thin">
        <color theme="4"/>
      </right>
      <top style="thin">
        <color theme="5"/>
      </top>
      <bottom style="thin">
        <color theme="5"/>
      </bottom>
      <diagonal/>
    </border>
    <border>
      <left style="thin">
        <color theme="2"/>
      </left>
      <right/>
      <top style="thin">
        <color theme="2"/>
      </top>
      <bottom/>
      <diagonal/>
    </border>
    <border>
      <left style="thin">
        <color theme="4"/>
      </left>
      <right style="hair">
        <color theme="4"/>
      </right>
      <top style="thin">
        <color theme="4"/>
      </top>
      <bottom style="hair">
        <color theme="4"/>
      </bottom>
      <diagonal/>
    </border>
    <border>
      <left style="hair">
        <color theme="4"/>
      </left>
      <right style="hair">
        <color theme="4"/>
      </right>
      <top style="thin">
        <color theme="4"/>
      </top>
      <bottom style="hair">
        <color theme="4"/>
      </bottom>
      <diagonal/>
    </border>
    <border>
      <left style="hair">
        <color theme="4"/>
      </left>
      <right style="thin">
        <color theme="4"/>
      </right>
      <top style="thin">
        <color theme="4"/>
      </top>
      <bottom style="hair">
        <color theme="4"/>
      </bottom>
      <diagonal/>
    </border>
    <border>
      <left style="thin">
        <color theme="4"/>
      </left>
      <right style="hair">
        <color theme="4"/>
      </right>
      <top style="hair">
        <color theme="4"/>
      </top>
      <bottom style="hair">
        <color theme="4"/>
      </bottom>
      <diagonal/>
    </border>
    <border>
      <left style="hair">
        <color theme="4"/>
      </left>
      <right style="hair">
        <color theme="4"/>
      </right>
      <top style="hair">
        <color theme="4"/>
      </top>
      <bottom style="hair">
        <color theme="4"/>
      </bottom>
      <diagonal/>
    </border>
    <border>
      <left style="hair">
        <color theme="4"/>
      </left>
      <right style="thin">
        <color theme="4"/>
      </right>
      <top style="hair">
        <color theme="4"/>
      </top>
      <bottom style="hair">
        <color theme="4"/>
      </bottom>
      <diagonal/>
    </border>
    <border>
      <left style="thin">
        <color theme="4"/>
      </left>
      <right style="hair">
        <color theme="4"/>
      </right>
      <top style="hair">
        <color theme="4"/>
      </top>
      <bottom style="thin">
        <color theme="4"/>
      </bottom>
      <diagonal/>
    </border>
    <border>
      <left style="hair">
        <color theme="4"/>
      </left>
      <right style="hair">
        <color theme="4"/>
      </right>
      <top style="hair">
        <color theme="4"/>
      </top>
      <bottom style="thin">
        <color theme="4"/>
      </bottom>
      <diagonal/>
    </border>
    <border>
      <left style="hair">
        <color theme="4"/>
      </left>
      <right style="thin">
        <color theme="4"/>
      </right>
      <top style="hair">
        <color theme="4"/>
      </top>
      <bottom style="thin">
        <color theme="4"/>
      </bottom>
      <diagonal/>
    </border>
    <border>
      <left style="thin">
        <color theme="4"/>
      </left>
      <right style="thin">
        <color theme="4"/>
      </right>
      <top style="hair">
        <color theme="4"/>
      </top>
      <bottom style="thin">
        <color theme="4"/>
      </bottom>
      <diagonal/>
    </border>
    <border>
      <left style="thin">
        <color theme="4"/>
      </left>
      <right style="thin">
        <color theme="4"/>
      </right>
      <top style="hair">
        <color theme="4"/>
      </top>
      <bottom style="hair">
        <color theme="4"/>
      </bottom>
      <diagonal/>
    </border>
    <border>
      <left/>
      <right style="hair">
        <color theme="4"/>
      </right>
      <top style="hair">
        <color theme="4"/>
      </top>
      <bottom style="hair">
        <color theme="4"/>
      </bottom>
      <diagonal/>
    </border>
    <border>
      <left style="thin">
        <color theme="4"/>
      </left>
      <right style="thin">
        <color theme="4"/>
      </right>
      <top style="thin">
        <color theme="4"/>
      </top>
      <bottom style="hair">
        <color theme="4"/>
      </bottom>
      <diagonal/>
    </border>
    <border>
      <left style="thin">
        <color theme="5"/>
      </left>
      <right/>
      <top/>
      <bottom style="thin">
        <color theme="5"/>
      </bottom>
      <diagonal/>
    </border>
    <border>
      <left style="thin">
        <color theme="2"/>
      </left>
      <right style="thin">
        <color theme="5"/>
      </right>
      <top/>
      <bottom/>
      <diagonal/>
    </border>
    <border>
      <left style="thin">
        <color theme="5"/>
      </left>
      <right style="thin">
        <color theme="2"/>
      </right>
      <top/>
      <bottom/>
      <diagonal/>
    </border>
    <border>
      <left style="thin">
        <color theme="5"/>
      </left>
      <right style="thin">
        <color theme="5"/>
      </right>
      <top/>
      <bottom/>
      <diagonal/>
    </border>
    <border>
      <left style="double">
        <color theme="4"/>
      </left>
      <right style="thin">
        <color theme="4"/>
      </right>
      <top style="double">
        <color theme="4"/>
      </top>
      <bottom style="double">
        <color theme="4"/>
      </bottom>
      <diagonal/>
    </border>
    <border>
      <left style="thin">
        <color theme="4"/>
      </left>
      <right style="thin">
        <color theme="4"/>
      </right>
      <top style="double">
        <color theme="4"/>
      </top>
      <bottom style="double">
        <color theme="4"/>
      </bottom>
      <diagonal/>
    </border>
    <border>
      <left style="thin">
        <color theme="4"/>
      </left>
      <right style="double">
        <color theme="4"/>
      </right>
      <top style="double">
        <color theme="4"/>
      </top>
      <bottom style="double">
        <color theme="4"/>
      </bottom>
      <diagonal/>
    </border>
    <border>
      <left style="thin">
        <color theme="4"/>
      </left>
      <right style="thin">
        <color theme="4"/>
      </right>
      <top style="double">
        <color theme="4"/>
      </top>
      <bottom style="thin">
        <color theme="4"/>
      </bottom>
      <diagonal/>
    </border>
    <border>
      <left style="thin">
        <color theme="4"/>
      </left>
      <right style="thin">
        <color theme="4"/>
      </right>
      <top style="double">
        <color theme="4"/>
      </top>
      <bottom/>
      <diagonal/>
    </border>
    <border>
      <left style="thin">
        <color theme="5"/>
      </left>
      <right/>
      <top style="thin">
        <color theme="5"/>
      </top>
      <bottom style="thin">
        <color theme="2"/>
      </bottom>
      <diagonal/>
    </border>
    <border>
      <left/>
      <right/>
      <top style="thin">
        <color theme="5"/>
      </top>
      <bottom style="thin">
        <color theme="2"/>
      </bottom>
      <diagonal/>
    </border>
    <border>
      <left/>
      <right style="thin">
        <color theme="2"/>
      </right>
      <top style="thin">
        <color theme="5"/>
      </top>
      <bottom style="thin">
        <color theme="2"/>
      </bottom>
      <diagonal/>
    </border>
    <border>
      <left style="thin">
        <color theme="5"/>
      </left>
      <right/>
      <top style="thin">
        <color theme="2"/>
      </top>
      <bottom style="thin">
        <color theme="5"/>
      </bottom>
      <diagonal/>
    </border>
    <border>
      <left/>
      <right/>
      <top style="thin">
        <color theme="2"/>
      </top>
      <bottom style="thin">
        <color theme="5"/>
      </bottom>
      <diagonal/>
    </border>
    <border>
      <left/>
      <right style="thin">
        <color theme="2"/>
      </right>
      <top style="thin">
        <color theme="2"/>
      </top>
      <bottom style="thin">
        <color theme="5"/>
      </bottom>
      <diagonal/>
    </border>
    <border>
      <left style="thin">
        <color rgb="FF58595A"/>
      </left>
      <right style="thin">
        <color rgb="FF58595A"/>
      </right>
      <top style="thin">
        <color rgb="FF58595A"/>
      </top>
      <bottom style="thin">
        <color rgb="FF58595A"/>
      </bottom>
      <diagonal/>
    </border>
    <border>
      <left style="thin">
        <color indexed="64"/>
      </left>
      <right style="thin">
        <color indexed="64"/>
      </right>
      <top style="thin">
        <color indexed="64"/>
      </top>
      <bottom style="double">
        <color rgb="FF58595A"/>
      </bottom>
      <diagonal/>
    </border>
    <border>
      <left style="thin">
        <color indexed="64"/>
      </left>
      <right style="thin">
        <color indexed="64"/>
      </right>
      <top/>
      <bottom style="thin">
        <color indexed="64"/>
      </bottom>
      <diagonal/>
    </border>
    <border>
      <left style="thin">
        <color theme="4"/>
      </left>
      <right style="thin">
        <color theme="4"/>
      </right>
      <top/>
      <bottom style="double">
        <color theme="4"/>
      </bottom>
      <diagonal/>
    </border>
    <border>
      <left style="thin">
        <color indexed="64"/>
      </left>
      <right style="thin">
        <color indexed="64"/>
      </right>
      <top style="thin">
        <color indexed="64"/>
      </top>
      <bottom style="double">
        <color indexed="64"/>
      </bottom>
      <diagonal/>
    </border>
    <border>
      <left/>
      <right style="thin">
        <color theme="4"/>
      </right>
      <top style="thin">
        <color theme="5"/>
      </top>
      <bottom style="double">
        <color indexed="64"/>
      </bottom>
      <diagonal/>
    </border>
    <border>
      <left style="thin">
        <color theme="4"/>
      </left>
      <right/>
      <top/>
      <bottom style="double">
        <color theme="4"/>
      </bottom>
      <diagonal/>
    </border>
    <border>
      <left/>
      <right/>
      <top/>
      <bottom style="double">
        <color theme="4"/>
      </bottom>
      <diagonal/>
    </border>
    <border>
      <left/>
      <right style="thin">
        <color theme="4"/>
      </right>
      <top/>
      <bottom style="double">
        <color theme="4"/>
      </bottom>
      <diagonal/>
    </border>
    <border>
      <left style="thin">
        <color theme="4"/>
      </left>
      <right style="thin">
        <color theme="4"/>
      </right>
      <top style="thin">
        <color theme="4"/>
      </top>
      <bottom style="double">
        <color theme="4"/>
      </bottom>
      <diagonal/>
    </border>
    <border>
      <left style="thin">
        <color rgb="FF58595A"/>
      </left>
      <right/>
      <top style="thin">
        <color theme="5"/>
      </top>
      <bottom style="double">
        <color rgb="FF58595A"/>
      </bottom>
      <diagonal/>
    </border>
    <border>
      <left/>
      <right/>
      <top style="thin">
        <color theme="5"/>
      </top>
      <bottom style="double">
        <color rgb="FF58595A"/>
      </bottom>
      <diagonal/>
    </border>
    <border>
      <left/>
      <right style="thin">
        <color rgb="FF58595A"/>
      </right>
      <top style="thin">
        <color theme="5"/>
      </top>
      <bottom style="double">
        <color rgb="FF58595A"/>
      </bottom>
      <diagonal/>
    </border>
    <border>
      <left style="thin">
        <color theme="4"/>
      </left>
      <right/>
      <top style="thin">
        <color theme="5"/>
      </top>
      <bottom style="double">
        <color theme="4"/>
      </bottom>
      <diagonal/>
    </border>
    <border>
      <left/>
      <right/>
      <top style="thin">
        <color theme="5"/>
      </top>
      <bottom style="double">
        <color theme="4"/>
      </bottom>
      <diagonal/>
    </border>
    <border>
      <left/>
      <right style="thin">
        <color theme="4"/>
      </right>
      <top style="thin">
        <color theme="5"/>
      </top>
      <bottom style="double">
        <color theme="4"/>
      </bottom>
      <diagonal/>
    </border>
    <border>
      <left style="thin">
        <color rgb="FF58595A"/>
      </left>
      <right style="thin">
        <color theme="5"/>
      </right>
      <top style="thin">
        <color rgb="FF58595A"/>
      </top>
      <bottom style="thin">
        <color rgb="FF58595A"/>
      </bottom>
      <diagonal/>
    </border>
    <border>
      <left style="thin">
        <color theme="5"/>
      </left>
      <right style="thin">
        <color theme="5"/>
      </right>
      <top style="thin">
        <color rgb="FF58595A"/>
      </top>
      <bottom style="thin">
        <color rgb="FF58595A"/>
      </bottom>
      <diagonal/>
    </border>
    <border>
      <left style="thin">
        <color theme="5"/>
      </left>
      <right style="thin">
        <color rgb="FF58595A"/>
      </right>
      <top style="thin">
        <color rgb="FF58595A"/>
      </top>
      <bottom style="thin">
        <color rgb="FF58595A"/>
      </bottom>
      <diagonal/>
    </border>
    <border>
      <left style="thin">
        <color theme="2"/>
      </left>
      <right style="thin">
        <color theme="0"/>
      </right>
      <top/>
      <bottom/>
      <diagonal/>
    </border>
    <border>
      <left style="thin">
        <color theme="0"/>
      </left>
      <right style="thin">
        <color theme="2"/>
      </right>
      <top/>
      <bottom/>
      <diagonal/>
    </border>
    <border>
      <left style="double">
        <color theme="4"/>
      </left>
      <right style="thin">
        <color theme="4"/>
      </right>
      <top/>
      <bottom style="double">
        <color theme="4"/>
      </bottom>
      <diagonal/>
    </border>
    <border>
      <left style="thin">
        <color theme="4"/>
      </left>
      <right style="double">
        <color theme="4"/>
      </right>
      <top/>
      <bottom style="double">
        <color theme="4"/>
      </bottom>
      <diagonal/>
    </border>
    <border>
      <left/>
      <right style="thin">
        <color theme="0"/>
      </right>
      <top/>
      <bottom style="thin">
        <color theme="5"/>
      </bottom>
      <diagonal/>
    </border>
    <border>
      <left style="thin">
        <color theme="0"/>
      </left>
      <right style="thin">
        <color rgb="FF6F7271"/>
      </right>
      <top/>
      <bottom style="thin">
        <color theme="5"/>
      </bottom>
      <diagonal/>
    </border>
    <border>
      <left style="thin">
        <color rgb="FF6F7271"/>
      </left>
      <right/>
      <top/>
      <bottom style="thin">
        <color theme="5"/>
      </bottom>
      <diagonal/>
    </border>
    <border>
      <left style="thin">
        <color theme="0"/>
      </left>
      <right style="thin">
        <color theme="2"/>
      </right>
      <top/>
      <bottom style="thin">
        <color theme="5"/>
      </bottom>
      <diagonal/>
    </border>
    <border>
      <left/>
      <right style="thin">
        <color theme="5"/>
      </right>
      <top/>
      <bottom/>
      <diagonal/>
    </border>
    <border>
      <left/>
      <right/>
      <top/>
      <bottom style="thin">
        <color theme="5"/>
      </bottom>
      <diagonal/>
    </border>
    <border>
      <left style="thin">
        <color theme="5"/>
      </left>
      <right style="thin">
        <color theme="5"/>
      </right>
      <top style="thin">
        <color rgb="FF58595A"/>
      </top>
      <bottom style="thin">
        <color theme="5"/>
      </bottom>
      <diagonal/>
    </border>
    <border>
      <left style="hair">
        <color theme="4"/>
      </left>
      <right style="hair">
        <color theme="4"/>
      </right>
      <top style="thin">
        <color theme="4"/>
      </top>
      <bottom/>
      <diagonal/>
    </border>
    <border>
      <left style="hair">
        <color theme="4"/>
      </left>
      <right style="hair">
        <color theme="4"/>
      </right>
      <top/>
      <bottom style="hair">
        <color theme="4"/>
      </bottom>
      <diagonal/>
    </border>
    <border>
      <left style="thin">
        <color theme="4"/>
      </left>
      <right style="hair">
        <color theme="4"/>
      </right>
      <top style="thin">
        <color theme="4"/>
      </top>
      <bottom/>
      <diagonal/>
    </border>
    <border>
      <left style="thin">
        <color theme="4"/>
      </left>
      <right style="hair">
        <color theme="4"/>
      </right>
      <top/>
      <bottom style="hair">
        <color theme="4"/>
      </bottom>
      <diagonal/>
    </border>
    <border>
      <left style="hair">
        <color theme="4"/>
      </left>
      <right style="hair">
        <color theme="4"/>
      </right>
      <top style="hair">
        <color theme="4"/>
      </top>
      <bottom/>
      <diagonal/>
    </border>
    <border>
      <left style="thin">
        <color theme="4"/>
      </left>
      <right style="hair">
        <color theme="4"/>
      </right>
      <top style="hair">
        <color theme="4"/>
      </top>
      <bottom/>
      <diagonal/>
    </border>
    <border>
      <left style="thin">
        <color theme="4"/>
      </left>
      <right style="hair">
        <color theme="4"/>
      </right>
      <top/>
      <bottom style="thin">
        <color theme="4"/>
      </bottom>
      <diagonal/>
    </border>
    <border>
      <left style="thin">
        <color theme="2"/>
      </left>
      <right style="thin">
        <color theme="2"/>
      </right>
      <top/>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style="thin">
        <color theme="4"/>
      </bottom>
      <diagonal/>
    </border>
    <border>
      <left/>
      <right style="thin">
        <color theme="4"/>
      </right>
      <top/>
      <bottom style="thin">
        <color theme="4"/>
      </bottom>
      <diagonal/>
    </border>
    <border>
      <left style="thin">
        <color theme="4"/>
      </left>
      <right/>
      <top/>
      <bottom/>
      <diagonal/>
    </border>
    <border>
      <left/>
      <right style="thin">
        <color theme="4"/>
      </right>
      <top/>
      <bottom/>
      <diagonal/>
    </border>
  </borders>
  <cellStyleXfs count="18">
    <xf numFmtId="0" fontId="0"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1" fillId="0" borderId="0" applyFont="0" applyFill="0" applyBorder="0" applyAlignment="0" applyProtection="0"/>
    <xf numFmtId="9" fontId="21" fillId="0" borderId="0" applyFont="0" applyFill="0" applyBorder="0" applyAlignment="0" applyProtection="0"/>
    <xf numFmtId="0" fontId="1" fillId="0" borderId="0"/>
    <xf numFmtId="43" fontId="1" fillId="0" borderId="0" applyFont="0" applyFill="0" applyBorder="0" applyAlignment="0" applyProtection="0"/>
    <xf numFmtId="0" fontId="21" fillId="0" borderId="0"/>
    <xf numFmtId="43" fontId="21" fillId="0" borderId="0" applyFont="0" applyFill="0" applyBorder="0" applyAlignment="0" applyProtection="0"/>
    <xf numFmtId="0" fontId="1" fillId="0" borderId="0"/>
    <xf numFmtId="0" fontId="1" fillId="0" borderId="0"/>
    <xf numFmtId="43" fontId="21" fillId="0" borderId="0" applyFont="0" applyFill="0" applyBorder="0" applyAlignment="0" applyProtection="0"/>
    <xf numFmtId="0" fontId="1" fillId="0" borderId="0"/>
    <xf numFmtId="43" fontId="1" fillId="0" borderId="0" applyFont="0" applyFill="0" applyBorder="0" applyAlignment="0" applyProtection="0"/>
    <xf numFmtId="0" fontId="1" fillId="0" borderId="0"/>
  </cellStyleXfs>
  <cellXfs count="556">
    <xf numFmtId="0" fontId="0" fillId="0" borderId="0" xfId="0"/>
    <xf numFmtId="0" fontId="2" fillId="0" borderId="0" xfId="1" applyFont="1"/>
    <xf numFmtId="0" fontId="2" fillId="0" borderId="0" xfId="3" applyFont="1"/>
    <xf numFmtId="0" fontId="12" fillId="0" borderId="0" xfId="1" applyFont="1"/>
    <xf numFmtId="0" fontId="4" fillId="0" borderId="0" xfId="1" applyFont="1" applyProtection="1">
      <protection locked="0"/>
    </xf>
    <xf numFmtId="0" fontId="5" fillId="0" borderId="0" xfId="1" applyFont="1" applyAlignment="1" applyProtection="1">
      <alignment vertical="center"/>
      <protection locked="0"/>
    </xf>
    <xf numFmtId="0" fontId="20" fillId="0" borderId="0" xfId="0" applyFont="1"/>
    <xf numFmtId="0" fontId="5" fillId="0" borderId="0" xfId="4" applyFont="1" applyAlignment="1">
      <alignment horizontal="center" vertical="center" wrapText="1"/>
    </xf>
    <xf numFmtId="43" fontId="4" fillId="0" borderId="0" xfId="4" applyNumberFormat="1" applyFont="1" applyAlignment="1">
      <alignment horizontal="right" vertical="center" wrapText="1"/>
    </xf>
    <xf numFmtId="0" fontId="12" fillId="0" borderId="0" xfId="0" applyFont="1"/>
    <xf numFmtId="0" fontId="12" fillId="0" borderId="0" xfId="0" applyFont="1" applyAlignment="1">
      <alignment horizontal="center" vertical="center"/>
    </xf>
    <xf numFmtId="0" fontId="12" fillId="0" borderId="0" xfId="0" applyFont="1" applyAlignment="1">
      <alignment horizontal="left"/>
    </xf>
    <xf numFmtId="0" fontId="24" fillId="0" borderId="0" xfId="0" applyFont="1" applyAlignment="1">
      <alignment horizontal="center" vertical="top" wrapText="1"/>
    </xf>
    <xf numFmtId="0" fontId="12" fillId="0" borderId="0" xfId="0" applyFont="1" applyAlignment="1">
      <alignment horizontal="justify" vertical="top" wrapText="1"/>
    </xf>
    <xf numFmtId="0" fontId="25" fillId="0" borderId="0" xfId="0" applyFont="1"/>
    <xf numFmtId="0" fontId="26" fillId="0" borderId="0" xfId="0" applyFont="1"/>
    <xf numFmtId="0" fontId="25" fillId="0" borderId="0" xfId="0" applyFont="1" applyProtection="1">
      <protection locked="0"/>
    </xf>
    <xf numFmtId="0" fontId="25" fillId="4" borderId="0" xfId="10" applyFont="1" applyFill="1" applyAlignment="1">
      <alignment vertical="center"/>
    </xf>
    <xf numFmtId="0" fontId="25" fillId="4" borderId="0" xfId="10" applyFont="1" applyFill="1"/>
    <xf numFmtId="0" fontId="26" fillId="4" borderId="0" xfId="10" applyFont="1" applyFill="1"/>
    <xf numFmtId="0" fontId="26" fillId="0" borderId="0" xfId="12" applyFont="1"/>
    <xf numFmtId="0" fontId="25" fillId="0" borderId="0" xfId="4" applyFont="1"/>
    <xf numFmtId="0" fontId="26" fillId="0" borderId="0" xfId="4" applyFont="1"/>
    <xf numFmtId="0" fontId="26" fillId="0" borderId="0" xfId="4" applyFont="1" applyAlignment="1">
      <alignment vertical="center"/>
    </xf>
    <xf numFmtId="0" fontId="26" fillId="0" borderId="0" xfId="4" applyFont="1" applyAlignment="1">
      <alignment horizontal="left" vertical="top" indent="9"/>
    </xf>
    <xf numFmtId="0" fontId="26" fillId="0" borderId="0" xfId="4" applyFont="1" applyAlignment="1">
      <alignment horizontal="center" vertical="top"/>
    </xf>
    <xf numFmtId="0" fontId="26" fillId="0" borderId="0" xfId="4" applyFont="1" applyAlignment="1">
      <alignment vertical="top"/>
    </xf>
    <xf numFmtId="9" fontId="26" fillId="0" borderId="0" xfId="7" applyFont="1" applyAlignment="1">
      <alignment vertical="center"/>
    </xf>
    <xf numFmtId="0" fontId="4" fillId="0" borderId="0" xfId="1" applyFont="1" applyAlignment="1" applyProtection="1">
      <alignment vertical="center"/>
      <protection locked="0"/>
    </xf>
    <xf numFmtId="0" fontId="2" fillId="0" borderId="0" xfId="1" applyFont="1" applyProtection="1">
      <protection locked="0"/>
    </xf>
    <xf numFmtId="0" fontId="33" fillId="0" borderId="0" xfId="0" applyFont="1"/>
    <xf numFmtId="0" fontId="34" fillId="0" borderId="0" xfId="1" applyFont="1" applyProtection="1">
      <protection locked="0"/>
    </xf>
    <xf numFmtId="0" fontId="31" fillId="0" borderId="0" xfId="1" applyFont="1" applyAlignment="1" applyProtection="1">
      <alignment vertical="center"/>
      <protection locked="0"/>
    </xf>
    <xf numFmtId="0" fontId="31" fillId="0" borderId="0" xfId="1" applyFont="1" applyAlignment="1" applyProtection="1">
      <alignment horizontal="left" vertical="center"/>
      <protection locked="0"/>
    </xf>
    <xf numFmtId="0" fontId="38" fillId="0" borderId="0" xfId="1" applyFont="1" applyProtection="1">
      <protection locked="0"/>
    </xf>
    <xf numFmtId="0" fontId="34" fillId="0" borderId="35" xfId="1" quotePrefix="1" applyFont="1" applyBorder="1" applyAlignment="1" applyProtection="1">
      <alignment horizontal="center" vertical="center"/>
      <protection locked="0"/>
    </xf>
    <xf numFmtId="0" fontId="34" fillId="0" borderId="35" xfId="1" applyFont="1" applyBorder="1" applyProtection="1">
      <protection locked="0"/>
    </xf>
    <xf numFmtId="0" fontId="20" fillId="0" borderId="0" xfId="0" applyFont="1" applyProtection="1">
      <protection locked="0"/>
    </xf>
    <xf numFmtId="0" fontId="26" fillId="0" borderId="0" xfId="8" applyFont="1"/>
    <xf numFmtId="43" fontId="26" fillId="0" borderId="0" xfId="5" applyFont="1" applyAlignment="1">
      <alignment horizontal="center" vertical="center"/>
    </xf>
    <xf numFmtId="0" fontId="39" fillId="0" borderId="0" xfId="8" applyFont="1" applyAlignment="1">
      <alignment vertical="center"/>
    </xf>
    <xf numFmtId="0" fontId="40" fillId="0" borderId="0" xfId="8" applyFont="1" applyProtection="1">
      <protection locked="0"/>
    </xf>
    <xf numFmtId="0" fontId="41" fillId="0" borderId="0" xfId="8" applyFont="1" applyAlignment="1" applyProtection="1">
      <alignment horizontal="left" vertical="top"/>
      <protection locked="0"/>
    </xf>
    <xf numFmtId="0" fontId="26" fillId="0" borderId="0" xfId="8" applyFont="1" applyProtection="1">
      <protection locked="0"/>
    </xf>
    <xf numFmtId="0" fontId="42" fillId="0" borderId="0" xfId="8" applyFont="1" applyAlignment="1" applyProtection="1">
      <alignment horizontal="left" vertical="top"/>
      <protection locked="0"/>
    </xf>
    <xf numFmtId="0" fontId="30" fillId="0" borderId="0" xfId="8" applyFont="1" applyAlignment="1" applyProtection="1">
      <alignment horizontal="left" vertical="top"/>
      <protection locked="0"/>
    </xf>
    <xf numFmtId="0" fontId="42" fillId="0" borderId="0" xfId="8" applyFont="1" applyAlignment="1" applyProtection="1">
      <alignment horizontal="left" vertical="top" indent="9"/>
      <protection locked="0"/>
    </xf>
    <xf numFmtId="11" fontId="26" fillId="0" borderId="0" xfId="8" applyNumberFormat="1" applyFont="1"/>
    <xf numFmtId="170" fontId="31" fillId="0" borderId="46" xfId="5" applyNumberFormat="1" applyFont="1" applyBorder="1" applyAlignment="1" applyProtection="1">
      <alignment horizontal="right" vertical="center" wrapText="1"/>
      <protection locked="0"/>
    </xf>
    <xf numFmtId="0" fontId="34" fillId="0" borderId="0" xfId="1" applyFont="1" applyAlignment="1" applyProtection="1">
      <alignment horizontal="center"/>
      <protection locked="0"/>
    </xf>
    <xf numFmtId="0" fontId="23" fillId="0" borderId="0" xfId="4" applyFont="1" applyAlignment="1">
      <alignment horizontal="center" vertical="center" wrapText="1"/>
    </xf>
    <xf numFmtId="0" fontId="36" fillId="0" borderId="0" xfId="4" applyFont="1" applyAlignment="1">
      <alignment horizontal="center" vertical="center" wrapText="1"/>
    </xf>
    <xf numFmtId="0" fontId="36" fillId="0" borderId="0" xfId="4" applyFont="1" applyAlignment="1">
      <alignment horizontal="center" vertical="center"/>
    </xf>
    <xf numFmtId="0" fontId="27" fillId="0" borderId="0" xfId="4" applyFont="1" applyAlignment="1">
      <alignment vertical="center"/>
    </xf>
    <xf numFmtId="0" fontId="26" fillId="0" borderId="0" xfId="4" quotePrefix="1" applyFont="1" applyAlignment="1" applyProtection="1">
      <alignment horizontal="justify" vertical="center" wrapText="1"/>
      <protection locked="0"/>
    </xf>
    <xf numFmtId="0" fontId="26" fillId="0" borderId="0" xfId="4" applyFont="1" applyAlignment="1" applyProtection="1">
      <alignment horizontal="justify" vertical="center" wrapText="1"/>
      <protection locked="0"/>
    </xf>
    <xf numFmtId="0" fontId="27" fillId="0" borderId="0" xfId="4" applyFont="1" applyAlignment="1" applyProtection="1">
      <alignment horizontal="justify" vertical="center" wrapText="1"/>
      <protection locked="0"/>
    </xf>
    <xf numFmtId="0" fontId="23" fillId="0" borderId="0" xfId="13" applyFont="1" applyAlignment="1">
      <alignment horizontal="center" vertical="center" wrapText="1"/>
    </xf>
    <xf numFmtId="0" fontId="18" fillId="0" borderId="0" xfId="13" applyFont="1" applyAlignment="1">
      <alignment horizontal="center" vertical="center" wrapText="1"/>
    </xf>
    <xf numFmtId="0" fontId="18" fillId="0" borderId="0" xfId="13" applyFont="1" applyAlignment="1">
      <alignment horizontal="center" vertical="center"/>
    </xf>
    <xf numFmtId="0" fontId="29" fillId="0" borderId="0" xfId="13" applyFont="1" applyAlignment="1">
      <alignment horizontal="center" vertical="center" wrapText="1"/>
    </xf>
    <xf numFmtId="0" fontId="31" fillId="0" borderId="0" xfId="4" applyFont="1" applyAlignment="1">
      <alignment horizontal="center" vertical="center" wrapText="1"/>
    </xf>
    <xf numFmtId="0" fontId="31" fillId="0" borderId="0" xfId="4" applyFont="1" applyAlignment="1">
      <alignment horizontal="center" vertical="center"/>
    </xf>
    <xf numFmtId="168" fontId="27" fillId="0" borderId="0" xfId="7" quotePrefix="1" applyNumberFormat="1" applyFont="1" applyFill="1" applyBorder="1" applyAlignment="1" applyProtection="1">
      <alignment horizontal="center" vertical="center"/>
    </xf>
    <xf numFmtId="0" fontId="29" fillId="0" borderId="0" xfId="4" applyFont="1" applyAlignment="1">
      <alignment horizontal="center" vertical="center" wrapText="1"/>
    </xf>
    <xf numFmtId="0" fontId="26" fillId="0" borderId="0" xfId="4" applyFont="1" applyAlignment="1">
      <alignment horizontal="justify" vertical="center" wrapText="1"/>
    </xf>
    <xf numFmtId="0" fontId="26" fillId="0" borderId="0" xfId="4" applyFont="1" applyAlignment="1" applyProtection="1">
      <alignment horizontal="center" vertical="center" wrapText="1"/>
      <protection locked="0"/>
    </xf>
    <xf numFmtId="0" fontId="23" fillId="0" borderId="0" xfId="0" applyFont="1" applyAlignment="1">
      <alignment horizontal="center" vertical="center" wrapText="1"/>
    </xf>
    <xf numFmtId="0" fontId="36" fillId="0" borderId="0" xfId="0" applyFont="1" applyAlignment="1">
      <alignment horizontal="center" vertical="center" wrapText="1"/>
    </xf>
    <xf numFmtId="0" fontId="36" fillId="0" borderId="0" xfId="0" applyFont="1" applyAlignment="1">
      <alignment horizontal="center" vertical="center"/>
    </xf>
    <xf numFmtId="49" fontId="23" fillId="0" borderId="0" xfId="0" applyNumberFormat="1" applyFont="1" applyAlignment="1">
      <alignment horizontal="center" vertical="center"/>
    </xf>
    <xf numFmtId="49" fontId="23" fillId="0" borderId="0" xfId="0" applyNumberFormat="1" applyFont="1" applyAlignment="1">
      <alignment horizontal="center" vertical="center" wrapText="1"/>
    </xf>
    <xf numFmtId="0" fontId="26" fillId="0" borderId="0" xfId="0" applyFont="1" applyAlignment="1">
      <alignment vertical="center"/>
    </xf>
    <xf numFmtId="49" fontId="26" fillId="0" borderId="0" xfId="0" applyNumberFormat="1" applyFont="1" applyAlignment="1">
      <alignment vertical="center"/>
    </xf>
    <xf numFmtId="49" fontId="27" fillId="0" borderId="0" xfId="0" quotePrefix="1" applyNumberFormat="1" applyFont="1" applyAlignment="1" applyProtection="1">
      <alignment vertical="center"/>
      <protection locked="0"/>
    </xf>
    <xf numFmtId="49" fontId="26" fillId="0" borderId="0" xfId="0" quotePrefix="1" applyNumberFormat="1" applyFont="1" applyAlignment="1" applyProtection="1">
      <alignment vertical="center"/>
      <protection locked="0"/>
    </xf>
    <xf numFmtId="49" fontId="26" fillId="0" borderId="0" xfId="0" applyNumberFormat="1" applyFont="1" applyAlignment="1" applyProtection="1">
      <alignment vertical="center"/>
      <protection locked="0"/>
    </xf>
    <xf numFmtId="49" fontId="26" fillId="0" borderId="44" xfId="0" applyNumberFormat="1" applyFont="1" applyBorder="1" applyAlignment="1">
      <alignment vertical="center"/>
    </xf>
    <xf numFmtId="0" fontId="23" fillId="0" borderId="0" xfId="0" quotePrefix="1" applyFont="1" applyAlignment="1">
      <alignment horizontal="center" vertical="center" wrapText="1"/>
    </xf>
    <xf numFmtId="4" fontId="27" fillId="0" borderId="0" xfId="0" applyNumberFormat="1" applyFont="1" applyAlignment="1" applyProtection="1">
      <alignment vertical="center"/>
      <protection locked="0"/>
    </xf>
    <xf numFmtId="165" fontId="26" fillId="0" borderId="0" xfId="0" quotePrefix="1" applyNumberFormat="1" applyFont="1" applyAlignment="1" applyProtection="1">
      <alignment horizontal="center" vertical="center"/>
      <protection locked="0"/>
    </xf>
    <xf numFmtId="165" fontId="26" fillId="0" borderId="0" xfId="0" applyNumberFormat="1" applyFont="1" applyAlignment="1" applyProtection="1">
      <alignment horizontal="center" vertical="center"/>
      <protection locked="0"/>
    </xf>
    <xf numFmtId="165" fontId="26" fillId="0" borderId="0" xfId="0" applyNumberFormat="1" applyFont="1" applyAlignment="1" applyProtection="1">
      <alignment vertical="center"/>
      <protection locked="0"/>
    </xf>
    <xf numFmtId="0" fontId="26" fillId="0" borderId="0" xfId="0" applyFont="1" applyProtection="1">
      <protection locked="0"/>
    </xf>
    <xf numFmtId="0" fontId="35" fillId="0" borderId="0" xfId="1" applyFont="1" applyAlignment="1">
      <alignment horizontal="center" vertical="center" wrapText="1"/>
    </xf>
    <xf numFmtId="0" fontId="36" fillId="0" borderId="0" xfId="2" applyFont="1" applyAlignment="1">
      <alignment horizontal="center" vertical="center"/>
    </xf>
    <xf numFmtId="0" fontId="37" fillId="0" borderId="0" xfId="1" applyFont="1" applyAlignment="1">
      <alignment horizontal="center" vertical="center" wrapText="1"/>
    </xf>
    <xf numFmtId="0" fontId="34" fillId="0" borderId="0" xfId="1" applyFont="1" applyAlignment="1" applyProtection="1">
      <alignment horizontal="justify" vertical="center" wrapText="1"/>
      <protection locked="0"/>
    </xf>
    <xf numFmtId="4" fontId="34" fillId="0" borderId="35" xfId="1" applyNumberFormat="1" applyFont="1" applyBorder="1" applyAlignment="1" applyProtection="1">
      <alignment horizontal="right" vertical="center" wrapText="1"/>
      <protection locked="0"/>
    </xf>
    <xf numFmtId="4" fontId="34" fillId="0" borderId="35" xfId="1" applyNumberFormat="1" applyFont="1" applyBorder="1" applyAlignment="1" applyProtection="1">
      <alignment horizontal="right" vertical="center"/>
      <protection locked="0"/>
    </xf>
    <xf numFmtId="0" fontId="34" fillId="0" borderId="47" xfId="1" quotePrefix="1" applyFont="1" applyBorder="1" applyAlignment="1" applyProtection="1">
      <alignment horizontal="center" vertical="center"/>
      <protection locked="0"/>
    </xf>
    <xf numFmtId="0" fontId="34" fillId="0" borderId="47" xfId="1" applyFont="1" applyBorder="1" applyProtection="1">
      <protection locked="0"/>
    </xf>
    <xf numFmtId="0" fontId="31" fillId="0" borderId="0" xfId="1" applyFont="1" applyAlignment="1" applyProtection="1">
      <alignment horizontal="center" vertical="center"/>
      <protection locked="0"/>
    </xf>
    <xf numFmtId="0" fontId="34" fillId="0" borderId="47" xfId="0" applyFont="1" applyBorder="1" applyAlignment="1" applyProtection="1">
      <alignment vertical="center"/>
      <protection locked="0"/>
    </xf>
    <xf numFmtId="0" fontId="31" fillId="0" borderId="35" xfId="0" quotePrefix="1" applyFont="1" applyBorder="1" applyAlignment="1" applyProtection="1">
      <alignment horizontal="center" vertical="center"/>
      <protection locked="0"/>
    </xf>
    <xf numFmtId="0" fontId="31" fillId="0" borderId="35" xfId="0" applyFont="1" applyBorder="1" applyAlignment="1" applyProtection="1">
      <alignment horizontal="center" vertical="center"/>
      <protection locked="0"/>
    </xf>
    <xf numFmtId="1" fontId="34" fillId="0" borderId="35" xfId="0" quotePrefix="1" applyNumberFormat="1" applyFont="1" applyBorder="1" applyAlignment="1" applyProtection="1">
      <alignment horizontal="center" vertical="center"/>
      <protection locked="0"/>
    </xf>
    <xf numFmtId="1" fontId="34" fillId="0" borderId="35" xfId="0" applyNumberFormat="1" applyFont="1" applyBorder="1" applyAlignment="1" applyProtection="1">
      <alignment horizontal="center" vertical="center"/>
      <protection locked="0"/>
    </xf>
    <xf numFmtId="1" fontId="34" fillId="0" borderId="35" xfId="0" applyNumberFormat="1" applyFont="1" applyBorder="1" applyAlignment="1" applyProtection="1">
      <alignment vertical="center"/>
      <protection locked="0"/>
    </xf>
    <xf numFmtId="1" fontId="31" fillId="0" borderId="35" xfId="0" applyNumberFormat="1" applyFont="1" applyBorder="1" applyProtection="1">
      <protection locked="0"/>
    </xf>
    <xf numFmtId="1" fontId="34" fillId="0" borderId="35" xfId="0" applyNumberFormat="1" applyFont="1" applyBorder="1" applyProtection="1">
      <protection locked="0"/>
    </xf>
    <xf numFmtId="0" fontId="34" fillId="0" borderId="35" xfId="0" applyFont="1" applyBorder="1" applyProtection="1">
      <protection locked="0"/>
    </xf>
    <xf numFmtId="1" fontId="31" fillId="0" borderId="35" xfId="0" applyNumberFormat="1" applyFont="1" applyBorder="1" applyAlignment="1" applyProtection="1">
      <alignment horizontal="left" vertical="top"/>
      <protection locked="0"/>
    </xf>
    <xf numFmtId="1" fontId="34" fillId="0" borderId="35" xfId="0" applyNumberFormat="1" applyFont="1" applyBorder="1" applyAlignment="1" applyProtection="1">
      <alignment horizontal="left" vertical="top" indent="9"/>
      <protection locked="0"/>
    </xf>
    <xf numFmtId="0" fontId="47" fillId="0" borderId="47" xfId="1" applyFont="1" applyBorder="1" applyAlignment="1" applyProtection="1">
      <alignment horizontal="center" vertical="center" wrapText="1"/>
      <protection locked="0"/>
    </xf>
    <xf numFmtId="0" fontId="34" fillId="4" borderId="35" xfId="10" applyFont="1" applyFill="1" applyBorder="1" applyAlignment="1" applyProtection="1">
      <alignment horizontal="justify" vertical="center" wrapText="1"/>
      <protection locked="0"/>
    </xf>
    <xf numFmtId="43" fontId="34" fillId="4" borderId="35" xfId="5" applyFont="1" applyFill="1" applyBorder="1" applyAlignment="1" applyProtection="1">
      <alignment horizontal="justify" vertical="center" wrapText="1"/>
      <protection locked="0"/>
    </xf>
    <xf numFmtId="43" fontId="34" fillId="4" borderId="35" xfId="11" applyFont="1" applyFill="1" applyBorder="1" applyAlignment="1" applyProtection="1">
      <alignment horizontal="justify" vertical="center" wrapText="1"/>
      <protection locked="0"/>
    </xf>
    <xf numFmtId="0" fontId="34" fillId="4" borderId="35" xfId="10" applyFont="1" applyFill="1" applyBorder="1" applyProtection="1">
      <protection locked="0"/>
    </xf>
    <xf numFmtId="0" fontId="34" fillId="0" borderId="47" xfId="13" applyFont="1" applyBorder="1" applyAlignment="1" applyProtection="1">
      <alignment horizontal="justify" vertical="center" wrapText="1"/>
      <protection locked="0"/>
    </xf>
    <xf numFmtId="0" fontId="34" fillId="0" borderId="47" xfId="13" applyFont="1" applyBorder="1" applyAlignment="1" applyProtection="1">
      <alignment horizontal="center" vertical="center" wrapText="1"/>
      <protection locked="0"/>
    </xf>
    <xf numFmtId="0" fontId="34" fillId="0" borderId="35" xfId="13" applyFont="1" applyBorder="1" applyAlignment="1" applyProtection="1">
      <alignment horizontal="justify" vertical="center" wrapText="1"/>
      <protection locked="0"/>
    </xf>
    <xf numFmtId="0" fontId="34" fillId="0" borderId="35" xfId="13" applyFont="1" applyBorder="1" applyAlignment="1" applyProtection="1">
      <alignment horizontal="center" vertical="center" wrapText="1"/>
      <protection locked="0"/>
    </xf>
    <xf numFmtId="0" fontId="34" fillId="0" borderId="35" xfId="12" applyFont="1" applyBorder="1" applyProtection="1">
      <protection locked="0"/>
    </xf>
    <xf numFmtId="0" fontId="26" fillId="0" borderId="0" xfId="0" applyFont="1" applyAlignment="1" applyProtection="1">
      <alignment horizontal="justify" vertical="center"/>
      <protection locked="0"/>
    </xf>
    <xf numFmtId="0" fontId="26"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6" fillId="0" borderId="0" xfId="0" applyFont="1" applyAlignment="1" applyProtection="1">
      <alignment horizontal="center" vertical="center"/>
      <protection locked="0"/>
    </xf>
    <xf numFmtId="0" fontId="34" fillId="0" borderId="35" xfId="0" applyFont="1" applyBorder="1" applyAlignment="1" applyProtection="1">
      <alignment horizontal="justify" vertical="center" wrapText="1"/>
      <protection locked="0"/>
    </xf>
    <xf numFmtId="4" fontId="34" fillId="0" borderId="35" xfId="0" applyNumberFormat="1" applyFont="1" applyBorder="1" applyAlignment="1" applyProtection="1">
      <alignment horizontal="right" vertical="center"/>
      <protection locked="0"/>
    </xf>
    <xf numFmtId="4" fontId="31" fillId="0" borderId="35" xfId="0" applyNumberFormat="1" applyFont="1" applyBorder="1" applyAlignment="1" applyProtection="1">
      <alignment horizontal="right" vertical="center"/>
      <protection locked="0"/>
    </xf>
    <xf numFmtId="0" fontId="37" fillId="0" borderId="0" xfId="0" applyFont="1" applyAlignment="1">
      <alignment horizontal="center" vertical="center" wrapText="1"/>
    </xf>
    <xf numFmtId="0" fontId="34" fillId="0" borderId="0" xfId="0" applyFont="1" applyAlignment="1" applyProtection="1">
      <alignment horizontal="justify" vertical="center"/>
      <protection locked="0"/>
    </xf>
    <xf numFmtId="0" fontId="34" fillId="0" borderId="0" xfId="0" quotePrefix="1" applyFont="1" applyAlignment="1" applyProtection="1">
      <alignment horizontal="center" vertical="center"/>
      <protection locked="0"/>
    </xf>
    <xf numFmtId="0" fontId="34" fillId="0" borderId="0" xfId="0" applyFont="1" applyAlignment="1" applyProtection="1">
      <alignment horizontal="justify" vertical="center" wrapText="1"/>
      <protection locked="0"/>
    </xf>
    <xf numFmtId="0" fontId="34" fillId="0" borderId="0" xfId="0" applyFont="1" applyProtection="1">
      <protection locked="0"/>
    </xf>
    <xf numFmtId="0" fontId="34" fillId="0" borderId="35" xfId="0" applyFont="1" applyBorder="1" applyAlignment="1" applyProtection="1">
      <alignment horizontal="justify" vertical="center"/>
      <protection locked="0"/>
    </xf>
    <xf numFmtId="49" fontId="34" fillId="0" borderId="35" xfId="0" applyNumberFormat="1" applyFont="1" applyBorder="1" applyAlignment="1" applyProtection="1">
      <alignment horizontal="center" vertical="center"/>
      <protection locked="0"/>
    </xf>
    <xf numFmtId="0" fontId="34" fillId="0" borderId="35" xfId="4" applyFont="1" applyBorder="1" applyAlignment="1" applyProtection="1">
      <alignment horizontal="justify" vertical="center" wrapText="1"/>
      <protection locked="0"/>
    </xf>
    <xf numFmtId="0" fontId="34" fillId="0" borderId="35" xfId="4" applyFont="1" applyBorder="1" applyAlignment="1" applyProtection="1">
      <alignment horizontal="justify" vertical="center"/>
      <protection locked="0"/>
    </xf>
    <xf numFmtId="171" fontId="34" fillId="0" borderId="35" xfId="14" applyNumberFormat="1" applyFont="1" applyBorder="1" applyAlignment="1" applyProtection="1">
      <alignment horizontal="right" vertical="center" wrapText="1"/>
      <protection locked="0"/>
    </xf>
    <xf numFmtId="171" fontId="34" fillId="0" borderId="35" xfId="6" applyNumberFormat="1" applyFont="1" applyBorder="1" applyAlignment="1" applyProtection="1">
      <alignment horizontal="right" vertical="center" wrapText="1"/>
    </xf>
    <xf numFmtId="43" fontId="34" fillId="0" borderId="35" xfId="14" applyFont="1" applyBorder="1" applyAlignment="1" applyProtection="1">
      <alignment horizontal="center" vertical="center" wrapText="1"/>
      <protection locked="0"/>
    </xf>
    <xf numFmtId="0" fontId="34" fillId="0" borderId="35" xfId="4" applyFont="1" applyBorder="1" applyAlignment="1" applyProtection="1">
      <alignment horizontal="center" vertical="center"/>
      <protection locked="0"/>
    </xf>
    <xf numFmtId="4" fontId="34" fillId="0" borderId="35" xfId="5" applyNumberFormat="1" applyFont="1" applyBorder="1" applyAlignment="1" applyProtection="1">
      <alignment horizontal="right" vertical="center"/>
      <protection locked="0"/>
    </xf>
    <xf numFmtId="0" fontId="31" fillId="0" borderId="35" xfId="4" applyFont="1" applyBorder="1" applyAlignment="1" applyProtection="1">
      <alignment vertical="center"/>
      <protection locked="0"/>
    </xf>
    <xf numFmtId="4" fontId="34" fillId="0" borderId="35" xfId="4" applyNumberFormat="1" applyFont="1" applyBorder="1" applyAlignment="1" applyProtection="1">
      <alignment horizontal="right" vertical="center"/>
      <protection locked="0"/>
    </xf>
    <xf numFmtId="0" fontId="31" fillId="0" borderId="35" xfId="4" applyFont="1" applyBorder="1" applyAlignment="1" applyProtection="1">
      <alignment horizontal="left" vertical="center"/>
      <protection locked="0"/>
    </xf>
    <xf numFmtId="0" fontId="31" fillId="0" borderId="35" xfId="4" applyFont="1" applyBorder="1" applyAlignment="1" applyProtection="1">
      <alignment horizontal="justify" vertical="center" wrapText="1"/>
      <protection locked="0"/>
    </xf>
    <xf numFmtId="0" fontId="34" fillId="0" borderId="35" xfId="4" applyFont="1" applyBorder="1" applyAlignment="1" applyProtection="1">
      <alignment horizontal="left" vertical="center"/>
      <protection locked="0"/>
    </xf>
    <xf numFmtId="0" fontId="34" fillId="0" borderId="35" xfId="4" applyFont="1" applyBorder="1" applyAlignment="1" applyProtection="1">
      <alignment vertical="center"/>
      <protection locked="0"/>
    </xf>
    <xf numFmtId="0" fontId="34" fillId="0" borderId="47" xfId="4" quotePrefix="1" applyFont="1" applyBorder="1" applyAlignment="1" applyProtection="1">
      <alignment horizontal="center" vertical="center"/>
      <protection locked="0"/>
    </xf>
    <xf numFmtId="0" fontId="34" fillId="0" borderId="35" xfId="13" applyFont="1" applyBorder="1" applyAlignment="1" applyProtection="1">
      <alignment horizontal="center" vertical="center"/>
      <protection locked="0"/>
    </xf>
    <xf numFmtId="4" fontId="34" fillId="0" borderId="35" xfId="16" applyNumberFormat="1" applyFont="1" applyBorder="1" applyAlignment="1" applyProtection="1">
      <alignment horizontal="right" vertical="center"/>
      <protection locked="0"/>
    </xf>
    <xf numFmtId="0" fontId="34" fillId="0" borderId="35" xfId="15" applyFont="1" applyBorder="1" applyAlignment="1" applyProtection="1">
      <alignment horizontal="center" vertical="center" wrapText="1"/>
      <protection locked="0"/>
    </xf>
    <xf numFmtId="4" fontId="34" fillId="0" borderId="35" xfId="15" applyNumberFormat="1" applyFont="1" applyBorder="1" applyAlignment="1" applyProtection="1">
      <alignment horizontal="right" vertical="center" wrapText="1"/>
      <protection locked="0"/>
    </xf>
    <xf numFmtId="0" fontId="12" fillId="0" borderId="0" xfId="13" applyFont="1" applyAlignment="1">
      <alignment vertical="center"/>
    </xf>
    <xf numFmtId="0" fontId="12" fillId="0" borderId="0" xfId="13" applyFont="1" applyAlignment="1" applyProtection="1">
      <alignment horizontal="justify" vertical="center"/>
      <protection locked="0"/>
    </xf>
    <xf numFmtId="0" fontId="22" fillId="0" borderId="0" xfId="13" applyFont="1" applyAlignment="1">
      <alignment vertical="center"/>
    </xf>
    <xf numFmtId="43" fontId="31" fillId="0" borderId="54" xfId="6" quotePrefix="1" applyFont="1" applyBorder="1" applyAlignment="1" applyProtection="1">
      <alignment horizontal="center" vertical="center"/>
      <protection locked="0"/>
    </xf>
    <xf numFmtId="168" fontId="31" fillId="0" borderId="54" xfId="7" quotePrefix="1" applyNumberFormat="1" applyFont="1" applyBorder="1" applyAlignment="1" applyProtection="1">
      <alignment horizontal="center" vertical="center"/>
    </xf>
    <xf numFmtId="0" fontId="31" fillId="0" borderId="35" xfId="4" applyFont="1" applyBorder="1" applyAlignment="1" applyProtection="1">
      <alignment horizontal="justify" vertical="center"/>
      <protection locked="0"/>
    </xf>
    <xf numFmtId="49" fontId="34" fillId="0" borderId="35" xfId="0" quotePrefix="1" applyNumberFormat="1" applyFont="1" applyBorder="1" applyAlignment="1" applyProtection="1">
      <alignment horizontal="center" vertical="center"/>
      <protection locked="0"/>
    </xf>
    <xf numFmtId="4" fontId="34" fillId="0" borderId="35" xfId="9" quotePrefix="1" applyNumberFormat="1" applyFont="1" applyBorder="1" applyAlignment="1" applyProtection="1">
      <alignment vertical="center"/>
      <protection locked="0"/>
    </xf>
    <xf numFmtId="49" fontId="31" fillId="0" borderId="35" xfId="0" applyNumberFormat="1" applyFont="1" applyBorder="1" applyAlignment="1" applyProtection="1">
      <alignment horizontal="center" vertical="center"/>
      <protection locked="0"/>
    </xf>
    <xf numFmtId="4" fontId="34" fillId="0" borderId="35" xfId="0" applyNumberFormat="1" applyFont="1" applyBorder="1" applyAlignment="1" applyProtection="1">
      <alignment vertical="center"/>
      <protection locked="0"/>
    </xf>
    <xf numFmtId="0" fontId="3" fillId="3" borderId="24" xfId="1" applyFont="1" applyFill="1" applyBorder="1" applyAlignment="1">
      <alignment horizontal="center" vertical="center"/>
    </xf>
    <xf numFmtId="0" fontId="3" fillId="3" borderId="25" xfId="1" applyFont="1" applyFill="1" applyBorder="1" applyAlignment="1">
      <alignment horizontal="center" vertical="center"/>
    </xf>
    <xf numFmtId="0" fontId="20" fillId="1" borderId="0" xfId="0" applyFont="1" applyFill="1"/>
    <xf numFmtId="0" fontId="20" fillId="0" borderId="0" xfId="0" applyFont="1" applyAlignment="1">
      <alignment horizontal="center" vertical="center" wrapText="1"/>
    </xf>
    <xf numFmtId="169" fontId="5" fillId="0" borderId="0" xfId="0" applyNumberFormat="1" applyFont="1" applyAlignment="1">
      <alignment horizontal="center" vertical="center"/>
    </xf>
    <xf numFmtId="169" fontId="4" fillId="0" borderId="0" xfId="0" applyNumberFormat="1" applyFont="1" applyAlignment="1">
      <alignment horizontal="center" vertical="center"/>
    </xf>
    <xf numFmtId="0" fontId="20" fillId="0" borderId="0" xfId="0" applyFont="1" applyAlignment="1">
      <alignment horizontal="center" vertical="center"/>
    </xf>
    <xf numFmtId="0" fontId="20" fillId="0" borderId="0" xfId="0" applyFont="1" applyAlignment="1">
      <alignment horizontal="center"/>
    </xf>
    <xf numFmtId="169" fontId="5" fillId="0" borderId="0" xfId="0" applyNumberFormat="1" applyFont="1" applyAlignment="1">
      <alignment horizontal="right" vertical="center"/>
    </xf>
    <xf numFmtId="0" fontId="33" fillId="0" borderId="34" xfId="0" applyFont="1" applyBorder="1"/>
    <xf numFmtId="0" fontId="31" fillId="0" borderId="34" xfId="1" applyFont="1" applyBorder="1" applyAlignment="1">
      <alignment horizontal="center" vertical="center"/>
    </xf>
    <xf numFmtId="0" fontId="34" fillId="0" borderId="34" xfId="1" applyFont="1" applyBorder="1" applyAlignment="1">
      <alignment horizontal="left" vertical="center" wrapText="1"/>
    </xf>
    <xf numFmtId="0" fontId="34" fillId="0" borderId="34" xfId="1" applyFont="1" applyBorder="1" applyAlignment="1">
      <alignment vertical="center"/>
    </xf>
    <xf numFmtId="0" fontId="13" fillId="0" borderId="0" xfId="1" applyFont="1" applyAlignment="1">
      <alignment horizontal="center" vertical="center" wrapText="1"/>
    </xf>
    <xf numFmtId="0" fontId="14" fillId="0" borderId="0" xfId="1" applyFont="1" applyAlignment="1">
      <alignment vertical="center" wrapText="1"/>
    </xf>
    <xf numFmtId="0" fontId="15" fillId="0" borderId="0" xfId="1" applyFont="1" applyAlignment="1">
      <alignment horizontal="center" vertical="center" wrapText="1"/>
    </xf>
    <xf numFmtId="0" fontId="16" fillId="0" borderId="0" xfId="1" applyFont="1" applyAlignment="1">
      <alignment vertical="center"/>
    </xf>
    <xf numFmtId="0" fontId="15" fillId="0" borderId="0" xfId="1" applyFont="1" applyAlignment="1">
      <alignment vertical="center"/>
    </xf>
    <xf numFmtId="0" fontId="14" fillId="0" borderId="0" xfId="1" applyFont="1"/>
    <xf numFmtId="0" fontId="17" fillId="0" borderId="0" xfId="1" applyFont="1"/>
    <xf numFmtId="0" fontId="18" fillId="0" borderId="10" xfId="1" applyFont="1" applyBorder="1" applyAlignment="1">
      <alignment vertical="center"/>
    </xf>
    <xf numFmtId="0" fontId="19" fillId="0" borderId="10" xfId="1" applyFont="1" applyBorder="1"/>
    <xf numFmtId="0" fontId="18" fillId="0" borderId="10" xfId="1" applyFont="1" applyBorder="1" applyAlignment="1">
      <alignment horizontal="left" vertical="center"/>
    </xf>
    <xf numFmtId="0" fontId="18" fillId="0" borderId="0" xfId="1" applyFont="1" applyAlignment="1">
      <alignment horizontal="left" vertical="center"/>
    </xf>
    <xf numFmtId="0" fontId="18" fillId="0" borderId="0" xfId="1" applyFont="1" applyAlignment="1">
      <alignment vertical="center"/>
    </xf>
    <xf numFmtId="0" fontId="19" fillId="0" borderId="0" xfId="1" applyFont="1"/>
    <xf numFmtId="0" fontId="15" fillId="0" borderId="0" xfId="1" applyFont="1" applyAlignment="1" applyProtection="1">
      <alignment vertical="center"/>
      <protection locked="0"/>
    </xf>
    <xf numFmtId="0" fontId="15" fillId="0" borderId="0" xfId="1" applyFont="1" applyProtection="1">
      <protection locked="0"/>
    </xf>
    <xf numFmtId="0" fontId="17" fillId="0" borderId="0" xfId="1" applyFont="1" applyProtection="1">
      <protection locked="0"/>
    </xf>
    <xf numFmtId="0" fontId="12" fillId="0" borderId="0" xfId="1" applyFont="1" applyProtection="1">
      <protection locked="0"/>
    </xf>
    <xf numFmtId="0" fontId="36" fillId="0" borderId="35" xfId="2" applyFont="1" applyBorder="1" applyAlignment="1">
      <alignment horizontal="right" vertical="center"/>
    </xf>
    <xf numFmtId="0" fontId="37" fillId="2" borderId="5" xfId="1" applyFont="1" applyFill="1" applyBorder="1" applyAlignment="1">
      <alignment horizontal="center" vertical="center"/>
    </xf>
    <xf numFmtId="0" fontId="31" fillId="0" borderId="47" xfId="1" applyFont="1" applyBorder="1" applyAlignment="1">
      <alignment horizontal="center" vertical="center"/>
    </xf>
    <xf numFmtId="0" fontId="34" fillId="0" borderId="47" xfId="1" applyFont="1" applyBorder="1" applyAlignment="1">
      <alignment horizontal="left" vertical="center" wrapText="1"/>
    </xf>
    <xf numFmtId="0" fontId="34" fillId="0" borderId="47" xfId="1" quotePrefix="1" applyFont="1" applyBorder="1" applyAlignment="1">
      <alignment horizontal="center" vertical="center"/>
    </xf>
    <xf numFmtId="0" fontId="31" fillId="0" borderId="35" xfId="1" applyFont="1" applyBorder="1" applyAlignment="1">
      <alignment horizontal="center" vertical="center"/>
    </xf>
    <xf numFmtId="0" fontId="34" fillId="0" borderId="35" xfId="1" applyFont="1" applyBorder="1" applyAlignment="1">
      <alignment horizontal="left" vertical="center" wrapText="1"/>
    </xf>
    <xf numFmtId="0" fontId="34" fillId="0" borderId="35" xfId="1" quotePrefix="1" applyFont="1" applyBorder="1" applyAlignment="1">
      <alignment horizontal="center" vertical="center"/>
    </xf>
    <xf numFmtId="0" fontId="34" fillId="0" borderId="35" xfId="1" applyFont="1" applyBorder="1" applyAlignment="1">
      <alignment vertical="center"/>
    </xf>
    <xf numFmtId="0" fontId="37" fillId="2" borderId="36" xfId="1" applyFont="1" applyFill="1" applyBorder="1" applyAlignment="1">
      <alignment horizontal="center" vertical="center" wrapText="1"/>
    </xf>
    <xf numFmtId="0" fontId="36" fillId="0" borderId="45" xfId="4" applyFont="1" applyBorder="1" applyAlignment="1">
      <alignment horizontal="right" vertical="center" wrapText="1"/>
    </xf>
    <xf numFmtId="0" fontId="37" fillId="3" borderId="13" xfId="4" applyFont="1" applyFill="1" applyBorder="1" applyAlignment="1">
      <alignment horizontal="center" vertical="center" wrapText="1"/>
    </xf>
    <xf numFmtId="0" fontId="37" fillId="3" borderId="5" xfId="0" applyFont="1" applyFill="1" applyBorder="1" applyAlignment="1">
      <alignment horizontal="center" vertical="center" wrapText="1"/>
    </xf>
    <xf numFmtId="0" fontId="37" fillId="3" borderId="2" xfId="0" applyFont="1" applyFill="1" applyBorder="1" applyAlignment="1">
      <alignment horizontal="center" vertical="center" wrapText="1"/>
    </xf>
    <xf numFmtId="0" fontId="37" fillId="3" borderId="18" xfId="0" applyFont="1" applyFill="1" applyBorder="1" applyAlignment="1">
      <alignment horizontal="center" vertical="center" wrapText="1"/>
    </xf>
    <xf numFmtId="0" fontId="44" fillId="5" borderId="18" xfId="0" applyFont="1" applyFill="1" applyBorder="1" applyAlignment="1">
      <alignment horizontal="center" vertical="center" wrapText="1"/>
    </xf>
    <xf numFmtId="0" fontId="44" fillId="5" borderId="2" xfId="0" applyFont="1" applyFill="1" applyBorder="1" applyAlignment="1">
      <alignment vertical="center" wrapText="1"/>
    </xf>
    <xf numFmtId="0" fontId="44" fillId="5" borderId="5" xfId="0" applyFont="1" applyFill="1" applyBorder="1" applyAlignment="1">
      <alignment vertical="center" wrapText="1"/>
    </xf>
    <xf numFmtId="4" fontId="31" fillId="0" borderId="47" xfId="0" applyNumberFormat="1" applyFont="1" applyBorder="1" applyAlignment="1">
      <alignment vertical="center" wrapText="1"/>
    </xf>
    <xf numFmtId="0" fontId="34" fillId="0" borderId="47" xfId="0" applyFont="1" applyBorder="1" applyAlignment="1">
      <alignment horizontal="left" vertical="center"/>
    </xf>
    <xf numFmtId="4" fontId="31" fillId="0" borderId="35" xfId="0" applyNumberFormat="1" applyFont="1" applyBorder="1" applyAlignment="1">
      <alignment vertical="center" wrapText="1"/>
    </xf>
    <xf numFmtId="0" fontId="34" fillId="0" borderId="35" xfId="0" applyFont="1" applyBorder="1" applyAlignment="1">
      <alignment horizontal="left" vertical="center"/>
    </xf>
    <xf numFmtId="4" fontId="34" fillId="0" borderId="68" xfId="0" quotePrefix="1" applyNumberFormat="1" applyFont="1" applyBorder="1" applyAlignment="1">
      <alignment horizontal="right" vertical="center"/>
    </xf>
    <xf numFmtId="0" fontId="34" fillId="0" borderId="68" xfId="0" applyFont="1" applyBorder="1" applyAlignment="1">
      <alignment horizontal="left" vertical="center"/>
    </xf>
    <xf numFmtId="4" fontId="34" fillId="0" borderId="65" xfId="0" quotePrefix="1" applyNumberFormat="1" applyFont="1" applyBorder="1" applyAlignment="1">
      <alignment horizontal="right" vertical="center"/>
    </xf>
    <xf numFmtId="0" fontId="34" fillId="0" borderId="65" xfId="0" applyFont="1" applyBorder="1" applyAlignment="1">
      <alignment horizontal="left" vertical="center"/>
    </xf>
    <xf numFmtId="0" fontId="31" fillId="0" borderId="35" xfId="0" applyFont="1" applyBorder="1" applyAlignment="1">
      <alignment horizontal="left" vertical="center" wrapText="1"/>
    </xf>
    <xf numFmtId="0" fontId="31" fillId="0" borderId="35" xfId="0" quotePrefix="1" applyFont="1" applyBorder="1" applyAlignment="1">
      <alignment horizontal="right" vertical="center"/>
    </xf>
    <xf numFmtId="0" fontId="37" fillId="3" borderId="8" xfId="0" applyFont="1" applyFill="1" applyBorder="1" applyAlignment="1">
      <alignment horizontal="center" vertical="center" wrapText="1"/>
    </xf>
    <xf numFmtId="0" fontId="37" fillId="3" borderId="13" xfId="0" applyFont="1" applyFill="1" applyBorder="1" applyAlignment="1">
      <alignment horizontal="center" vertical="center" wrapText="1"/>
    </xf>
    <xf numFmtId="0" fontId="37" fillId="3" borderId="22" xfId="0" applyFont="1" applyFill="1" applyBorder="1" applyAlignment="1">
      <alignment horizontal="center" vertical="center" wrapText="1"/>
    </xf>
    <xf numFmtId="0" fontId="37" fillId="3" borderId="20" xfId="0" applyFont="1" applyFill="1" applyBorder="1" applyAlignment="1">
      <alignment horizontal="center" vertical="center"/>
    </xf>
    <xf numFmtId="0" fontId="37" fillId="3" borderId="20" xfId="0" quotePrefix="1" applyFont="1" applyFill="1" applyBorder="1" applyAlignment="1">
      <alignment horizontal="center" vertical="center" wrapText="1"/>
    </xf>
    <xf numFmtId="0" fontId="37" fillId="3" borderId="32" xfId="0" quotePrefix="1" applyFont="1" applyFill="1" applyBorder="1" applyAlignment="1">
      <alignment horizontal="center" vertical="center" wrapText="1"/>
    </xf>
    <xf numFmtId="0" fontId="45" fillId="3" borderId="25" xfId="1" applyFont="1" applyFill="1" applyBorder="1" applyAlignment="1">
      <alignment horizontal="center" vertical="center" wrapText="1"/>
    </xf>
    <xf numFmtId="0" fontId="45" fillId="3" borderId="13" xfId="1" applyFont="1" applyFill="1" applyBorder="1" applyAlignment="1">
      <alignment horizontal="center" vertical="center" wrapText="1"/>
    </xf>
    <xf numFmtId="0" fontId="45" fillId="3" borderId="22" xfId="1" applyFont="1" applyFill="1" applyBorder="1" applyAlignment="1">
      <alignment horizontal="center" vertical="center" wrapText="1"/>
    </xf>
    <xf numFmtId="0" fontId="45" fillId="3" borderId="13" xfId="0" applyFont="1" applyFill="1" applyBorder="1" applyAlignment="1">
      <alignment horizontal="center" vertical="center" wrapText="1"/>
    </xf>
    <xf numFmtId="0" fontId="37" fillId="3" borderId="5" xfId="1" applyFont="1" applyFill="1" applyBorder="1" applyAlignment="1">
      <alignment horizontal="center" vertical="center" wrapText="1"/>
    </xf>
    <xf numFmtId="0" fontId="37" fillId="3" borderId="5" xfId="8" applyFont="1" applyFill="1" applyBorder="1" applyAlignment="1">
      <alignment horizontal="center" wrapText="1"/>
    </xf>
    <xf numFmtId="0" fontId="31" fillId="0" borderId="37" xfId="8" quotePrefix="1" applyFont="1" applyBorder="1" applyAlignment="1" applyProtection="1">
      <alignment horizontal="justify" vertical="center"/>
      <protection locked="0"/>
    </xf>
    <xf numFmtId="41" fontId="31" fillId="0" borderId="37" xfId="8" quotePrefix="1" applyNumberFormat="1" applyFont="1" applyBorder="1" applyAlignment="1" applyProtection="1">
      <alignment horizontal="center" vertical="center"/>
      <protection locked="0"/>
    </xf>
    <xf numFmtId="0" fontId="31" fillId="0" borderId="37" xfId="8" quotePrefix="1" applyFont="1" applyBorder="1" applyAlignment="1" applyProtection="1">
      <alignment horizontal="center" vertical="center"/>
      <protection locked="0"/>
    </xf>
    <xf numFmtId="0" fontId="34" fillId="0" borderId="37" xfId="8" applyFont="1" applyBorder="1" applyAlignment="1" applyProtection="1">
      <alignment horizontal="justify" vertical="center"/>
      <protection locked="0"/>
    </xf>
    <xf numFmtId="41" fontId="34" fillId="0" borderId="37" xfId="8" applyNumberFormat="1" applyFont="1" applyBorder="1" applyAlignment="1" applyProtection="1">
      <alignment horizontal="center" vertical="center"/>
      <protection locked="0"/>
    </xf>
    <xf numFmtId="167" fontId="34" fillId="0" borderId="37" xfId="9" applyNumberFormat="1" applyFont="1" applyBorder="1" applyAlignment="1" applyProtection="1">
      <alignment horizontal="center" vertical="center"/>
      <protection locked="0"/>
    </xf>
    <xf numFmtId="41" fontId="34" fillId="0" borderId="37" xfId="8" applyNumberFormat="1" applyFont="1" applyBorder="1" applyAlignment="1" applyProtection="1">
      <alignment vertical="center"/>
      <protection locked="0"/>
    </xf>
    <xf numFmtId="41" fontId="34" fillId="0" borderId="37" xfId="9" applyNumberFormat="1" applyFont="1" applyBorder="1" applyAlignment="1" applyProtection="1">
      <alignment vertical="center"/>
      <protection locked="0"/>
    </xf>
    <xf numFmtId="0" fontId="37" fillId="3" borderId="72" xfId="0" applyFont="1" applyFill="1" applyBorder="1" applyAlignment="1">
      <alignment horizontal="center" vertical="center" wrapText="1"/>
    </xf>
    <xf numFmtId="0" fontId="31" fillId="0" borderId="47" xfId="4" applyFont="1" applyBorder="1" applyAlignment="1">
      <alignment horizontal="left" vertical="center" wrapText="1"/>
    </xf>
    <xf numFmtId="0" fontId="31" fillId="0" borderId="35" xfId="4" applyFont="1" applyBorder="1" applyAlignment="1">
      <alignment horizontal="left" vertical="center" wrapText="1"/>
    </xf>
    <xf numFmtId="0" fontId="31" fillId="0" borderId="76" xfId="4" applyFont="1" applyBorder="1" applyAlignment="1">
      <alignment horizontal="center" vertical="center" wrapText="1"/>
    </xf>
    <xf numFmtId="0" fontId="31" fillId="0" borderId="77" xfId="4" applyFont="1" applyBorder="1" applyAlignment="1">
      <alignment horizontal="center" vertical="center" wrapText="1"/>
    </xf>
    <xf numFmtId="171" fontId="34" fillId="0" borderId="35" xfId="6" applyNumberFormat="1" applyFont="1" applyBorder="1" applyAlignment="1" applyProtection="1">
      <alignment horizontal="right" vertical="center" wrapText="1"/>
      <protection locked="0"/>
    </xf>
    <xf numFmtId="171" fontId="34" fillId="0" borderId="48" xfId="6" applyNumberFormat="1" applyFont="1" applyBorder="1" applyAlignment="1" applyProtection="1">
      <alignment horizontal="right" vertical="center" wrapText="1"/>
      <protection locked="0"/>
    </xf>
    <xf numFmtId="0" fontId="23" fillId="3" borderId="8" xfId="4" applyFont="1" applyFill="1" applyBorder="1" applyAlignment="1">
      <alignment horizontal="center" vertical="center" wrapText="1"/>
    </xf>
    <xf numFmtId="0" fontId="37" fillId="3" borderId="8" xfId="4" applyFont="1" applyFill="1" applyBorder="1" applyAlignment="1">
      <alignment horizontal="center" vertical="center" wrapText="1"/>
    </xf>
    <xf numFmtId="0" fontId="37" fillId="3" borderId="50" xfId="13" applyFont="1" applyFill="1" applyBorder="1" applyAlignment="1">
      <alignment horizontal="center" vertical="center" wrapText="1"/>
    </xf>
    <xf numFmtId="0" fontId="37" fillId="3" borderId="24" xfId="4" applyFont="1" applyFill="1" applyBorder="1" applyAlignment="1">
      <alignment horizontal="center" vertical="center" wrapText="1"/>
    </xf>
    <xf numFmtId="0" fontId="37" fillId="3" borderId="29" xfId="4" applyFont="1" applyFill="1" applyBorder="1" applyAlignment="1">
      <alignment horizontal="center" vertical="center" wrapText="1"/>
    </xf>
    <xf numFmtId="0" fontId="31" fillId="0" borderId="0" xfId="4" applyFont="1"/>
    <xf numFmtId="0" fontId="34" fillId="0" borderId="0" xfId="4" applyFont="1"/>
    <xf numFmtId="49" fontId="37" fillId="3" borderId="8" xfId="0" applyNumberFormat="1" applyFont="1" applyFill="1" applyBorder="1" applyAlignment="1">
      <alignment horizontal="center" vertical="center" wrapText="1"/>
    </xf>
    <xf numFmtId="49" fontId="37" fillId="3" borderId="9" xfId="0" applyNumberFormat="1" applyFont="1" applyFill="1" applyBorder="1" applyAlignment="1">
      <alignment horizontal="center" vertical="center" wrapText="1"/>
    </xf>
    <xf numFmtId="0" fontId="34" fillId="0" borderId="35" xfId="0" applyFont="1" applyBorder="1" applyAlignment="1" applyProtection="1">
      <alignment horizontal="center" vertical="center" wrapText="1"/>
      <protection locked="0"/>
    </xf>
    <xf numFmtId="3" fontId="34" fillId="0" borderId="35" xfId="0" applyNumberFormat="1" applyFont="1" applyBorder="1" applyAlignment="1" applyProtection="1">
      <alignment horizontal="center" vertical="center"/>
      <protection locked="0"/>
    </xf>
    <xf numFmtId="2" fontId="34" fillId="0" borderId="35" xfId="0" applyNumberFormat="1" applyFont="1" applyBorder="1" applyAlignment="1" applyProtection="1">
      <alignment horizontal="right" vertical="center"/>
      <protection locked="0"/>
    </xf>
    <xf numFmtId="2" fontId="34" fillId="0" borderId="35" xfId="0" applyNumberFormat="1" applyFont="1" applyBorder="1" applyAlignment="1" applyProtection="1">
      <alignment horizontal="right"/>
      <protection locked="0"/>
    </xf>
    <xf numFmtId="4" fontId="31" fillId="0" borderId="15" xfId="0" applyNumberFormat="1" applyFont="1" applyBorder="1" applyAlignment="1" applyProtection="1">
      <alignment horizontal="right" vertical="center"/>
      <protection locked="0"/>
    </xf>
    <xf numFmtId="4" fontId="34" fillId="0" borderId="35" xfId="0" quotePrefix="1" applyNumberFormat="1" applyFont="1" applyBorder="1" applyAlignment="1" applyProtection="1">
      <alignment horizontal="right" vertical="center"/>
      <protection locked="0"/>
    </xf>
    <xf numFmtId="165" fontId="34" fillId="0" borderId="35" xfId="0" quotePrefix="1" applyNumberFormat="1" applyFont="1" applyBorder="1" applyAlignment="1" applyProtection="1">
      <alignment horizontal="left" vertical="center"/>
      <protection locked="0"/>
    </xf>
    <xf numFmtId="165" fontId="34" fillId="0" borderId="35" xfId="0" applyNumberFormat="1" applyFont="1" applyBorder="1" applyAlignment="1" applyProtection="1">
      <alignment horizontal="left" vertical="center"/>
      <protection locked="0"/>
    </xf>
    <xf numFmtId="0" fontId="34" fillId="0" borderId="35" xfId="0" applyFont="1" applyBorder="1" applyAlignment="1" applyProtection="1">
      <alignment horizontal="left"/>
      <protection locked="0"/>
    </xf>
    <xf numFmtId="4" fontId="47" fillId="0" borderId="47" xfId="1" applyNumberFormat="1" applyFont="1" applyBorder="1" applyAlignment="1" applyProtection="1">
      <alignment horizontal="right" vertical="center" wrapText="1"/>
      <protection locked="0"/>
    </xf>
    <xf numFmtId="0" fontId="28" fillId="0" borderId="0" xfId="1" applyFont="1" applyAlignment="1">
      <alignment vertical="center"/>
    </xf>
    <xf numFmtId="0" fontId="28" fillId="0" borderId="0" xfId="1" applyFont="1" applyAlignment="1">
      <alignment horizontal="center" vertical="center"/>
    </xf>
    <xf numFmtId="4" fontId="31" fillId="0" borderId="15" xfId="0" applyNumberFormat="1" applyFont="1" applyBorder="1" applyAlignment="1">
      <alignment horizontal="right" vertical="center"/>
    </xf>
    <xf numFmtId="168" fontId="31" fillId="0" borderId="46" xfId="7" applyNumberFormat="1" applyFont="1" applyFill="1" applyBorder="1" applyAlignment="1" applyProtection="1">
      <alignment horizontal="right" vertical="center" wrapText="1"/>
    </xf>
    <xf numFmtId="166" fontId="31" fillId="0" borderId="46" xfId="5" applyNumberFormat="1" applyFont="1" applyFill="1" applyBorder="1" applyAlignment="1" applyProtection="1">
      <alignment horizontal="right" vertical="center" wrapText="1"/>
    </xf>
    <xf numFmtId="167" fontId="34" fillId="0" borderId="37" xfId="9" applyNumberFormat="1" applyFont="1" applyBorder="1" applyAlignment="1" applyProtection="1">
      <alignment horizontal="center" vertical="center"/>
    </xf>
    <xf numFmtId="164" fontId="31" fillId="0" borderId="54" xfId="4" quotePrefix="1" applyNumberFormat="1" applyFont="1" applyBorder="1" applyAlignment="1">
      <alignment horizontal="center" vertical="center"/>
    </xf>
    <xf numFmtId="4" fontId="34" fillId="0" borderId="34" xfId="5" applyNumberFormat="1" applyFont="1" applyBorder="1" applyAlignment="1" applyProtection="1">
      <alignment horizontal="right" vertical="center" wrapText="1"/>
    </xf>
    <xf numFmtId="0" fontId="31" fillId="0" borderId="34" xfId="4" applyFont="1" applyBorder="1" applyAlignment="1">
      <alignment horizontal="left" vertical="center" wrapText="1" indent="1"/>
    </xf>
    <xf numFmtId="0" fontId="34" fillId="0" borderId="34" xfId="4" quotePrefix="1" applyFont="1" applyBorder="1" applyAlignment="1">
      <alignment horizontal="left" vertical="center" wrapText="1" indent="3"/>
    </xf>
    <xf numFmtId="4" fontId="34" fillId="0" borderId="34" xfId="5" applyNumberFormat="1" applyFont="1" applyBorder="1" applyAlignment="1" applyProtection="1">
      <alignment horizontal="right" vertical="center" wrapText="1"/>
      <protection locked="0"/>
    </xf>
    <xf numFmtId="0" fontId="31" fillId="0" borderId="0" xfId="1" applyFont="1" applyAlignment="1" applyProtection="1">
      <alignment horizontal="right" vertical="center"/>
      <protection locked="0"/>
    </xf>
    <xf numFmtId="0" fontId="20" fillId="6" borderId="0" xfId="0" applyFont="1" applyFill="1"/>
    <xf numFmtId="4" fontId="20" fillId="0" borderId="0" xfId="0" applyNumberFormat="1" applyFont="1"/>
    <xf numFmtId="0" fontId="34" fillId="0" borderId="47" xfId="4" applyFont="1" applyBorder="1" applyAlignment="1" applyProtection="1">
      <alignment horizontal="justify" vertical="center" wrapText="1"/>
      <protection locked="0"/>
    </xf>
    <xf numFmtId="0" fontId="51" fillId="0" borderId="84" xfId="1" applyFont="1" applyBorder="1" applyAlignment="1">
      <alignment horizontal="left" vertical="center" wrapText="1"/>
    </xf>
    <xf numFmtId="0" fontId="37" fillId="2" borderId="18" xfId="1" applyFont="1" applyFill="1" applyBorder="1" applyAlignment="1">
      <alignment horizontal="center" vertical="center" wrapText="1"/>
    </xf>
    <xf numFmtId="0" fontId="31" fillId="0" borderId="86" xfId="4" applyFont="1" applyBorder="1" applyAlignment="1">
      <alignment horizontal="left" vertical="center" wrapText="1" indent="1"/>
    </xf>
    <xf numFmtId="4" fontId="34" fillId="0" borderId="86" xfId="5" applyNumberFormat="1" applyFont="1" applyBorder="1" applyAlignment="1" applyProtection="1">
      <alignment horizontal="right" vertical="center" wrapText="1"/>
    </xf>
    <xf numFmtId="0" fontId="31" fillId="0" borderId="85" xfId="4" applyFont="1" applyBorder="1" applyAlignment="1">
      <alignment horizontal="center" vertical="center" wrapText="1"/>
    </xf>
    <xf numFmtId="4" fontId="34" fillId="0" borderId="85" xfId="5" applyNumberFormat="1" applyFont="1" applyBorder="1" applyAlignment="1" applyProtection="1">
      <alignment horizontal="right" vertical="center" wrapText="1"/>
    </xf>
    <xf numFmtId="0" fontId="31" fillId="0" borderId="47" xfId="0" applyFont="1" applyBorder="1" applyAlignment="1">
      <alignment horizontal="left" vertical="center"/>
    </xf>
    <xf numFmtId="0" fontId="31" fillId="0" borderId="87" xfId="0" applyFont="1" applyBorder="1" applyAlignment="1">
      <alignment horizontal="center" vertical="center" wrapText="1"/>
    </xf>
    <xf numFmtId="4" fontId="31" fillId="0" borderId="87" xfId="0" applyNumberFormat="1" applyFont="1" applyBorder="1" applyAlignment="1">
      <alignment vertical="center" wrapText="1"/>
    </xf>
    <xf numFmtId="0" fontId="34" fillId="4" borderId="47" xfId="10" applyFont="1" applyFill="1" applyBorder="1" applyAlignment="1" applyProtection="1">
      <alignment horizontal="justify" vertical="center" wrapText="1"/>
      <protection locked="0"/>
    </xf>
    <xf numFmtId="43" fontId="34" fillId="4" borderId="47" xfId="5" applyFont="1" applyFill="1" applyBorder="1" applyAlignment="1" applyProtection="1">
      <alignment horizontal="justify" vertical="center" wrapText="1"/>
      <protection locked="0"/>
    </xf>
    <xf numFmtId="43" fontId="34" fillId="4" borderId="47" xfId="11" applyFont="1" applyFill="1" applyBorder="1" applyAlignment="1" applyProtection="1">
      <alignment horizontal="justify" vertical="center" wrapText="1"/>
      <protection locked="0"/>
    </xf>
    <xf numFmtId="0" fontId="31" fillId="0" borderId="88" xfId="0" applyFont="1" applyBorder="1" applyProtection="1">
      <protection locked="0"/>
    </xf>
    <xf numFmtId="164" fontId="31" fillId="0" borderId="88" xfId="0" applyNumberFormat="1" applyFont="1" applyBorder="1" applyAlignment="1" applyProtection="1">
      <alignment horizontal="center"/>
      <protection locked="0"/>
    </xf>
    <xf numFmtId="170" fontId="31" fillId="0" borderId="88" xfId="0" applyNumberFormat="1" applyFont="1" applyBorder="1"/>
    <xf numFmtId="43" fontId="34" fillId="4" borderId="89" xfId="11" applyFont="1" applyFill="1" applyBorder="1" applyAlignment="1" applyProtection="1">
      <alignment horizontal="justify" vertical="center" wrapText="1"/>
      <protection locked="0"/>
    </xf>
    <xf numFmtId="0" fontId="34" fillId="0" borderId="47" xfId="0" applyFont="1" applyBorder="1" applyAlignment="1" applyProtection="1">
      <alignment horizontal="justify" vertical="center"/>
      <protection locked="0"/>
    </xf>
    <xf numFmtId="0" fontId="34" fillId="0" borderId="47" xfId="0" applyFont="1" applyBorder="1" applyAlignment="1" applyProtection="1">
      <alignment horizontal="center" vertical="center" wrapText="1"/>
      <protection locked="0"/>
    </xf>
    <xf numFmtId="3" fontId="34" fillId="0" borderId="47" xfId="0" applyNumberFormat="1" applyFont="1" applyBorder="1" applyAlignment="1" applyProtection="1">
      <alignment horizontal="center" vertical="center"/>
      <protection locked="0"/>
    </xf>
    <xf numFmtId="4" fontId="34" fillId="0" borderId="47" xfId="0" applyNumberFormat="1" applyFont="1" applyBorder="1" applyAlignment="1" applyProtection="1">
      <alignment horizontal="right" vertical="center"/>
      <protection locked="0"/>
    </xf>
    <xf numFmtId="0" fontId="34" fillId="0" borderId="47" xfId="0" applyFont="1" applyBorder="1" applyAlignment="1" applyProtection="1">
      <alignment horizontal="justify" vertical="center" wrapText="1"/>
      <protection locked="0"/>
    </xf>
    <xf numFmtId="0" fontId="31" fillId="0" borderId="90" xfId="0" applyFont="1" applyBorder="1" applyAlignment="1" applyProtection="1">
      <alignment horizontal="center" vertical="center"/>
      <protection locked="0"/>
    </xf>
    <xf numFmtId="0" fontId="31" fillId="0" borderId="91" xfId="0" applyFont="1" applyBorder="1" applyAlignment="1" applyProtection="1">
      <alignment horizontal="justify" vertical="center" wrapText="1"/>
      <protection locked="0"/>
    </xf>
    <xf numFmtId="3" fontId="31" fillId="0" borderId="91" xfId="5" applyNumberFormat="1" applyFont="1" applyBorder="1" applyAlignment="1" applyProtection="1">
      <alignment horizontal="right" vertical="center"/>
      <protection locked="0"/>
    </xf>
    <xf numFmtId="4" fontId="31" fillId="0" borderId="91" xfId="0" applyNumberFormat="1" applyFont="1" applyBorder="1" applyAlignment="1">
      <alignment horizontal="right" vertical="center"/>
    </xf>
    <xf numFmtId="0" fontId="34" fillId="0" borderId="92" xfId="0" applyFont="1" applyBorder="1" applyAlignment="1" applyProtection="1">
      <alignment horizontal="justify" vertical="center" wrapText="1"/>
      <protection locked="0"/>
    </xf>
    <xf numFmtId="2" fontId="34" fillId="0" borderId="47" xfId="0" applyNumberFormat="1" applyFont="1" applyBorder="1" applyAlignment="1" applyProtection="1">
      <alignment horizontal="right" vertical="center"/>
      <protection locked="0"/>
    </xf>
    <xf numFmtId="2" fontId="34" fillId="0" borderId="93" xfId="0" quotePrefix="1" applyNumberFormat="1" applyFont="1" applyBorder="1" applyAlignment="1">
      <alignment horizontal="right" vertical="center"/>
    </xf>
    <xf numFmtId="0" fontId="34" fillId="0" borderId="93" xfId="0" quotePrefix="1" applyFont="1" applyBorder="1" applyAlignment="1" applyProtection="1">
      <alignment horizontal="center" vertical="center"/>
      <protection locked="0"/>
    </xf>
    <xf numFmtId="4" fontId="34" fillId="0" borderId="47" xfId="4" quotePrefix="1" applyNumberFormat="1" applyFont="1" applyBorder="1" applyAlignment="1" applyProtection="1">
      <alignment horizontal="right" vertical="center"/>
      <protection locked="0"/>
    </xf>
    <xf numFmtId="0" fontId="34" fillId="0" borderId="47" xfId="4" quotePrefix="1" applyFont="1" applyBorder="1" applyAlignment="1" applyProtection="1">
      <alignment horizontal="justify" vertical="center" wrapText="1"/>
      <protection locked="0"/>
    </xf>
    <xf numFmtId="0" fontId="31" fillId="0" borderId="94" xfId="4" applyFont="1" applyBorder="1" applyAlignment="1" applyProtection="1">
      <alignment horizontal="center" vertical="center"/>
      <protection locked="0"/>
    </xf>
    <xf numFmtId="0" fontId="31" fillId="0" borderId="95" xfId="4" applyFont="1" applyBorder="1" applyAlignment="1" applyProtection="1">
      <alignment horizontal="center" vertical="center"/>
      <protection locked="0"/>
    </xf>
    <xf numFmtId="4" fontId="31" fillId="0" borderId="95" xfId="5" applyNumberFormat="1" applyFont="1" applyBorder="1" applyAlignment="1" applyProtection="1">
      <alignment horizontal="right" vertical="center"/>
      <protection locked="0"/>
    </xf>
    <xf numFmtId="0" fontId="31" fillId="0" borderId="96" xfId="4" applyFont="1" applyBorder="1" applyAlignment="1" applyProtection="1">
      <alignment vertical="center"/>
      <protection locked="0"/>
    </xf>
    <xf numFmtId="4" fontId="31" fillId="0" borderId="98" xfId="5" applyNumberFormat="1" applyFont="1" applyBorder="1" applyAlignment="1" applyProtection="1">
      <alignment horizontal="right" vertical="center"/>
    </xf>
    <xf numFmtId="0" fontId="31" fillId="0" borderId="98" xfId="4" applyFont="1" applyBorder="1" applyAlignment="1" applyProtection="1">
      <alignment horizontal="center" vertical="center"/>
      <protection locked="0"/>
    </xf>
    <xf numFmtId="0" fontId="31" fillId="0" borderId="99" xfId="4" applyFont="1" applyBorder="1" applyAlignment="1" applyProtection="1">
      <alignment vertical="center"/>
      <protection locked="0"/>
    </xf>
    <xf numFmtId="4" fontId="34" fillId="0" borderId="47" xfId="13" quotePrefix="1" applyNumberFormat="1" applyFont="1" applyBorder="1" applyAlignment="1" applyProtection="1">
      <alignment horizontal="right" vertical="center"/>
      <protection locked="0"/>
    </xf>
    <xf numFmtId="0" fontId="31" fillId="0" borderId="97" xfId="15" applyFont="1" applyBorder="1" applyAlignment="1" applyProtection="1">
      <alignment horizontal="right" vertical="center" wrapText="1"/>
      <protection locked="0"/>
    </xf>
    <xf numFmtId="4" fontId="31" fillId="0" borderId="98" xfId="15" applyNumberFormat="1" applyFont="1" applyBorder="1" applyAlignment="1">
      <alignment horizontal="right" vertical="center" wrapText="1"/>
    </xf>
    <xf numFmtId="0" fontId="34" fillId="0" borderId="99" xfId="13" applyFont="1" applyBorder="1" applyAlignment="1" applyProtection="1">
      <alignment horizontal="justify" vertical="center" wrapText="1"/>
      <protection locked="0"/>
    </xf>
    <xf numFmtId="0" fontId="31" fillId="0" borderId="97" xfId="15" applyFont="1" applyBorder="1" applyAlignment="1" applyProtection="1">
      <alignment horizontal="center" vertical="center" wrapText="1"/>
      <protection locked="0"/>
    </xf>
    <xf numFmtId="49" fontId="34" fillId="0" borderId="47" xfId="0" quotePrefix="1" applyNumberFormat="1" applyFont="1" applyBorder="1" applyAlignment="1" applyProtection="1">
      <alignment horizontal="center" vertical="center"/>
      <protection locked="0"/>
    </xf>
    <xf numFmtId="4" fontId="34" fillId="0" borderId="47" xfId="9" quotePrefix="1" applyNumberFormat="1" applyFont="1" applyBorder="1" applyAlignment="1" applyProtection="1">
      <alignment vertical="center"/>
      <protection locked="0"/>
    </xf>
    <xf numFmtId="49" fontId="31" fillId="0" borderId="98" xfId="0" quotePrefix="1" applyNumberFormat="1" applyFont="1" applyBorder="1" applyAlignment="1" applyProtection="1">
      <alignment vertical="center"/>
      <protection locked="0"/>
    </xf>
    <xf numFmtId="4" fontId="31" fillId="0" borderId="98" xfId="9" quotePrefix="1" applyNumberFormat="1" applyFont="1" applyBorder="1" applyAlignment="1" applyProtection="1">
      <alignment vertical="center"/>
    </xf>
    <xf numFmtId="49" fontId="31" fillId="0" borderId="99" xfId="0" quotePrefix="1" applyNumberFormat="1" applyFont="1" applyBorder="1" applyAlignment="1" applyProtection="1">
      <alignment vertical="center"/>
      <protection locked="0"/>
    </xf>
    <xf numFmtId="0" fontId="36" fillId="0" borderId="47" xfId="4" applyFont="1" applyBorder="1" applyAlignment="1">
      <alignment horizontal="right" vertical="center" wrapText="1"/>
    </xf>
    <xf numFmtId="0" fontId="37" fillId="3" borderId="31" xfId="0" applyFont="1" applyFill="1" applyBorder="1" applyAlignment="1">
      <alignment horizontal="center" vertical="center" wrapText="1"/>
    </xf>
    <xf numFmtId="0" fontId="36" fillId="0" borderId="84" xfId="2" applyFont="1" applyBorder="1" applyAlignment="1">
      <alignment horizontal="right" vertical="center" wrapText="1"/>
    </xf>
    <xf numFmtId="0" fontId="52" fillId="0" borderId="84" xfId="1" applyFont="1" applyBorder="1" applyAlignment="1">
      <alignment horizontal="right" vertical="center"/>
    </xf>
    <xf numFmtId="0" fontId="52" fillId="0" borderId="84" xfId="8" applyFont="1" applyBorder="1" applyAlignment="1">
      <alignment horizontal="right" vertical="center"/>
    </xf>
    <xf numFmtId="0" fontId="52" fillId="0" borderId="84" xfId="8" applyFont="1" applyBorder="1" applyAlignment="1">
      <alignment horizontal="right" vertical="center" wrapText="1"/>
    </xf>
    <xf numFmtId="0" fontId="48" fillId="3" borderId="103" xfId="13" applyFont="1" applyFill="1" applyBorder="1" applyAlignment="1">
      <alignment horizontal="center" vertical="center" wrapText="1"/>
    </xf>
    <xf numFmtId="0" fontId="48" fillId="3" borderId="18" xfId="13" applyFont="1" applyFill="1" applyBorder="1" applyAlignment="1">
      <alignment horizontal="center" vertical="center" wrapText="1"/>
    </xf>
    <xf numFmtId="0" fontId="48" fillId="3" borderId="104" xfId="13" applyFont="1" applyFill="1" applyBorder="1" applyAlignment="1">
      <alignment horizontal="center" vertical="center" wrapText="1"/>
    </xf>
    <xf numFmtId="0" fontId="52" fillId="0" borderId="84" xfId="0" applyFont="1" applyBorder="1" applyAlignment="1">
      <alignment horizontal="right" vertical="center"/>
    </xf>
    <xf numFmtId="0" fontId="52" fillId="0" borderId="84" xfId="4" applyFont="1" applyBorder="1" applyAlignment="1">
      <alignment horizontal="right" vertical="center"/>
    </xf>
    <xf numFmtId="0" fontId="52" fillId="0" borderId="84" xfId="2" applyFont="1" applyBorder="1" applyAlignment="1">
      <alignment horizontal="right" vertical="center"/>
    </xf>
    <xf numFmtId="43" fontId="31" fillId="4" borderId="35" xfId="5" applyFont="1" applyFill="1" applyBorder="1" applyAlignment="1" applyProtection="1">
      <alignment horizontal="justify" vertical="center" wrapText="1"/>
      <protection locked="0"/>
    </xf>
    <xf numFmtId="0" fontId="34" fillId="0" borderId="68" xfId="0" applyFont="1" applyBorder="1" applyAlignment="1" applyProtection="1">
      <alignment horizontal="left" vertical="center"/>
      <protection locked="0"/>
    </xf>
    <xf numFmtId="165" fontId="26" fillId="0" borderId="121" xfId="0" quotePrefix="1" applyNumberFormat="1" applyFont="1" applyBorder="1" applyAlignment="1" applyProtection="1">
      <alignment horizontal="center" vertical="center"/>
      <protection locked="0"/>
    </xf>
    <xf numFmtId="0" fontId="34" fillId="0" borderId="35" xfId="13" quotePrefix="1" applyFont="1" applyBorder="1" applyAlignment="1" applyProtection="1">
      <alignment horizontal="center" vertical="center"/>
      <protection locked="0"/>
    </xf>
    <xf numFmtId="4" fontId="34" fillId="0" borderId="35" xfId="13" quotePrefix="1" applyNumberFormat="1" applyFont="1" applyBorder="1" applyAlignment="1" applyProtection="1">
      <alignment horizontal="right" vertical="center"/>
      <protection locked="0"/>
    </xf>
    <xf numFmtId="4" fontId="54" fillId="0" borderId="0" xfId="0" applyNumberFormat="1" applyFont="1" applyAlignment="1">
      <alignment horizontal="right"/>
    </xf>
    <xf numFmtId="49" fontId="55" fillId="0" borderId="46" xfId="1" applyNumberFormat="1" applyFont="1" applyBorder="1" applyAlignment="1" applyProtection="1">
      <alignment horizontal="center" vertical="center" wrapText="1"/>
      <protection locked="0"/>
    </xf>
    <xf numFmtId="0" fontId="32" fillId="0" borderId="0" xfId="0" applyFont="1" applyAlignment="1">
      <alignment horizontal="center"/>
    </xf>
    <xf numFmtId="0" fontId="9" fillId="0" borderId="0" xfId="1" applyFont="1" applyAlignment="1">
      <alignment horizontal="center" vertical="center"/>
    </xf>
    <xf numFmtId="0" fontId="6" fillId="0" borderId="0" xfId="1" applyFont="1" applyAlignment="1">
      <alignment horizontal="center" vertical="center" wrapText="1"/>
    </xf>
    <xf numFmtId="0" fontId="7" fillId="0" borderId="0" xfId="1" applyFont="1" applyAlignment="1">
      <alignment horizontal="center" vertical="center" wrapText="1"/>
    </xf>
    <xf numFmtId="0" fontId="8" fillId="0" borderId="0" xfId="1" applyFont="1" applyAlignment="1">
      <alignment horizontal="center" vertical="center" wrapText="1"/>
    </xf>
    <xf numFmtId="0" fontId="8" fillId="0" borderId="0" xfId="1" applyFont="1" applyAlignment="1" applyProtection="1">
      <alignment horizontal="center" vertical="center" wrapText="1"/>
      <protection locked="0"/>
    </xf>
    <xf numFmtId="0" fontId="14" fillId="0" borderId="0" xfId="1" applyFont="1" applyAlignment="1">
      <alignment horizontal="center" vertical="center" wrapText="1"/>
    </xf>
    <xf numFmtId="0" fontId="10" fillId="0" borderId="0" xfId="1" applyFont="1" applyAlignment="1" applyProtection="1">
      <alignment horizontal="left" vertical="center"/>
      <protection locked="0"/>
    </xf>
    <xf numFmtId="0" fontId="9" fillId="0" borderId="0" xfId="1" applyFont="1" applyAlignment="1" applyProtection="1">
      <alignment horizontal="left" vertical="top" wrapText="1"/>
      <protection locked="0"/>
    </xf>
    <xf numFmtId="0" fontId="18" fillId="0" borderId="0" xfId="1" applyFont="1" applyAlignment="1">
      <alignment horizontal="right" vertical="center"/>
    </xf>
    <xf numFmtId="0" fontId="11" fillId="0" borderId="0" xfId="1" applyFont="1" applyAlignment="1">
      <alignment horizontal="center" vertical="center"/>
    </xf>
    <xf numFmtId="0" fontId="31" fillId="0" borderId="0" xfId="1" applyFont="1" applyAlignment="1" applyProtection="1">
      <alignment horizontal="center" vertical="center"/>
      <protection locked="0"/>
    </xf>
    <xf numFmtId="0" fontId="52" fillId="0" borderId="84" xfId="1" applyFont="1" applyBorder="1" applyAlignment="1">
      <alignment horizontal="center" vertical="center" wrapText="1"/>
    </xf>
    <xf numFmtId="0" fontId="52" fillId="0" borderId="84" xfId="2" applyFont="1" applyBorder="1" applyAlignment="1">
      <alignment horizontal="left" vertical="center"/>
    </xf>
    <xf numFmtId="0" fontId="52" fillId="0" borderId="84" xfId="2" applyFont="1" applyBorder="1" applyAlignment="1" applyProtection="1">
      <alignment horizontal="left" vertical="center"/>
      <protection locked="0"/>
    </xf>
    <xf numFmtId="0" fontId="37" fillId="2" borderId="17" xfId="1" applyFont="1" applyFill="1" applyBorder="1" applyAlignment="1">
      <alignment horizontal="center" vertical="center" wrapText="1"/>
    </xf>
    <xf numFmtId="0" fontId="37" fillId="2" borderId="1" xfId="1" applyFont="1" applyFill="1" applyBorder="1" applyAlignment="1">
      <alignment horizontal="center" vertical="center" wrapText="1"/>
    </xf>
    <xf numFmtId="0" fontId="37" fillId="2" borderId="4" xfId="1" applyFont="1" applyFill="1" applyBorder="1" applyAlignment="1">
      <alignment horizontal="center" vertical="center" wrapText="1"/>
    </xf>
    <xf numFmtId="0" fontId="37" fillId="2" borderId="31" xfId="1" applyFont="1" applyFill="1" applyBorder="1" applyAlignment="1">
      <alignment horizontal="center" vertical="center"/>
    </xf>
    <xf numFmtId="0" fontId="37" fillId="2" borderId="2" xfId="1" applyFont="1" applyFill="1" applyBorder="1" applyAlignment="1">
      <alignment horizontal="center" vertical="center"/>
    </xf>
    <xf numFmtId="0" fontId="37" fillId="2" borderId="5" xfId="1" applyFont="1" applyFill="1" applyBorder="1" applyAlignment="1">
      <alignment horizontal="center" vertical="center"/>
    </xf>
    <xf numFmtId="0" fontId="37" fillId="2" borderId="31" xfId="1" applyFont="1" applyFill="1" applyBorder="1" applyAlignment="1">
      <alignment horizontal="center" vertical="center" wrapText="1"/>
    </xf>
    <xf numFmtId="0" fontId="37" fillId="2" borderId="16" xfId="1" applyFont="1" applyFill="1" applyBorder="1" applyAlignment="1">
      <alignment horizontal="center" vertical="center" wrapText="1"/>
    </xf>
    <xf numFmtId="0" fontId="37" fillId="2" borderId="3" xfId="1" applyFont="1" applyFill="1" applyBorder="1" applyAlignment="1">
      <alignment horizontal="center" vertical="center" wrapText="1"/>
    </xf>
    <xf numFmtId="0" fontId="37" fillId="2" borderId="6" xfId="1" applyFont="1" applyFill="1" applyBorder="1" applyAlignment="1">
      <alignment horizontal="center" vertical="center" wrapText="1"/>
    </xf>
    <xf numFmtId="0" fontId="37" fillId="2" borderId="2" xfId="1" applyFont="1" applyFill="1" applyBorder="1" applyAlignment="1">
      <alignment horizontal="center" vertical="center" wrapText="1"/>
    </xf>
    <xf numFmtId="0" fontId="34" fillId="0" borderId="0" xfId="1" applyFont="1" applyAlignment="1" applyProtection="1">
      <alignment horizontal="center"/>
      <protection locked="0"/>
    </xf>
    <xf numFmtId="0" fontId="34" fillId="0" borderId="35" xfId="1" applyFont="1" applyBorder="1" applyAlignment="1" applyProtection="1">
      <alignment horizontal="justify" vertical="center" wrapText="1"/>
      <protection locked="0"/>
    </xf>
    <xf numFmtId="0" fontId="52" fillId="0" borderId="4" xfId="1" applyFont="1" applyBorder="1" applyAlignment="1">
      <alignment horizontal="center" vertical="center" wrapText="1"/>
    </xf>
    <xf numFmtId="0" fontId="52" fillId="0" borderId="5" xfId="1" applyFont="1" applyBorder="1" applyAlignment="1">
      <alignment horizontal="center" vertical="center" wrapText="1"/>
    </xf>
    <xf numFmtId="0" fontId="52" fillId="0" borderId="6" xfId="1" applyFont="1" applyBorder="1" applyAlignment="1">
      <alignment horizontal="center" vertical="center" wrapText="1"/>
    </xf>
    <xf numFmtId="0" fontId="36" fillId="0" borderId="35" xfId="2" applyFont="1" applyBorder="1" applyAlignment="1">
      <alignment horizontal="left" vertical="center" wrapText="1"/>
    </xf>
    <xf numFmtId="0" fontId="36" fillId="0" borderId="35" xfId="2" applyFont="1" applyBorder="1" applyAlignment="1">
      <alignment horizontal="left" vertical="center"/>
    </xf>
    <xf numFmtId="0" fontId="37" fillId="2" borderId="33" xfId="1" applyFont="1" applyFill="1" applyBorder="1" applyAlignment="1">
      <alignment horizontal="center" vertical="center" wrapText="1"/>
    </xf>
    <xf numFmtId="0" fontId="37" fillId="2" borderId="0" xfId="1" applyFont="1" applyFill="1" applyAlignment="1">
      <alignment horizontal="center" vertical="center" wrapText="1"/>
    </xf>
    <xf numFmtId="0" fontId="34" fillId="0" borderId="86" xfId="4" applyFont="1" applyBorder="1" applyAlignment="1" applyProtection="1">
      <alignment horizontal="justify" vertical="center" wrapText="1"/>
      <protection locked="0"/>
    </xf>
    <xf numFmtId="0" fontId="52" fillId="0" borderId="100" xfId="4" applyFont="1" applyBorder="1" applyAlignment="1">
      <alignment horizontal="center" vertical="center" wrapText="1"/>
    </xf>
    <xf numFmtId="0" fontId="52" fillId="0" borderId="101" xfId="4" applyFont="1" applyBorder="1" applyAlignment="1">
      <alignment horizontal="center" vertical="center" wrapText="1"/>
    </xf>
    <xf numFmtId="0" fontId="52" fillId="0" borderId="102" xfId="4" applyFont="1" applyBorder="1" applyAlignment="1">
      <alignment horizontal="center" vertical="center" wrapText="1"/>
    </xf>
    <xf numFmtId="0" fontId="36" fillId="0" borderId="47" xfId="4" applyFont="1" applyBorder="1" applyAlignment="1">
      <alignment horizontal="left" vertical="center" wrapText="1"/>
    </xf>
    <xf numFmtId="0" fontId="36" fillId="0" borderId="45" xfId="4" applyFont="1" applyBorder="1" applyAlignment="1">
      <alignment horizontal="left" vertical="center" wrapText="1"/>
    </xf>
    <xf numFmtId="0" fontId="37" fillId="3" borderId="26" xfId="4" applyFont="1" applyFill="1" applyBorder="1" applyAlignment="1">
      <alignment horizontal="center" vertical="center" wrapText="1"/>
    </xf>
    <xf numFmtId="0" fontId="37" fillId="3" borderId="25" xfId="4" applyFont="1" applyFill="1" applyBorder="1" applyAlignment="1">
      <alignment horizontal="center" vertical="center" wrapText="1"/>
    </xf>
    <xf numFmtId="0" fontId="37" fillId="3" borderId="19" xfId="4" applyFont="1" applyFill="1" applyBorder="1" applyAlignment="1">
      <alignment horizontal="center" vertical="center" wrapText="1"/>
    </xf>
    <xf numFmtId="0" fontId="37" fillId="3" borderId="13" xfId="4" applyFont="1" applyFill="1" applyBorder="1" applyAlignment="1">
      <alignment horizontal="center" vertical="center" wrapText="1"/>
    </xf>
    <xf numFmtId="0" fontId="37" fillId="3" borderId="23" xfId="4" applyFont="1" applyFill="1" applyBorder="1" applyAlignment="1">
      <alignment horizontal="center" vertical="center" wrapText="1"/>
    </xf>
    <xf numFmtId="0" fontId="37" fillId="3" borderId="22" xfId="4" applyFont="1" applyFill="1" applyBorder="1" applyAlignment="1">
      <alignment horizontal="center" vertical="center" wrapText="1"/>
    </xf>
    <xf numFmtId="0" fontId="34" fillId="0" borderId="34" xfId="4" applyFont="1" applyBorder="1" applyAlignment="1" applyProtection="1">
      <alignment horizontal="justify" vertical="center" wrapText="1"/>
      <protection locked="0"/>
    </xf>
    <xf numFmtId="0" fontId="34" fillId="0" borderId="85" xfId="4" applyFont="1" applyBorder="1" applyAlignment="1" applyProtection="1">
      <alignment horizontal="justify" vertical="center" wrapText="1"/>
      <protection locked="0"/>
    </xf>
    <xf numFmtId="0" fontId="4" fillId="0" borderId="0" xfId="4" applyFont="1" applyAlignment="1">
      <alignment horizontal="center" vertical="center"/>
    </xf>
    <xf numFmtId="0" fontId="34" fillId="0" borderId="66" xfId="0" applyFont="1" applyBorder="1" applyAlignment="1">
      <alignment horizontal="center" vertical="center" wrapText="1"/>
    </xf>
    <xf numFmtId="0" fontId="34" fillId="0" borderId="65" xfId="0" applyFont="1" applyBorder="1" applyAlignment="1">
      <alignment horizontal="center" vertical="center" wrapText="1"/>
    </xf>
    <xf numFmtId="4" fontId="34" fillId="0" borderId="59" xfId="0" applyNumberFormat="1" applyFont="1" applyBorder="1" applyAlignment="1" applyProtection="1">
      <alignment vertical="center" wrapText="1"/>
      <protection locked="0"/>
    </xf>
    <xf numFmtId="4" fontId="34" fillId="0" borderId="62" xfId="0" applyNumberFormat="1" applyFont="1" applyBorder="1" applyAlignment="1" applyProtection="1">
      <alignment vertical="center" wrapText="1"/>
      <protection locked="0"/>
    </xf>
    <xf numFmtId="4" fontId="34" fillId="0" borderId="60" xfId="0" applyNumberFormat="1" applyFont="1" applyBorder="1" applyAlignment="1" applyProtection="1">
      <alignment vertical="center" wrapText="1"/>
      <protection locked="0"/>
    </xf>
    <xf numFmtId="4" fontId="34" fillId="0" borderId="63" xfId="0" applyNumberFormat="1" applyFont="1" applyBorder="1" applyAlignment="1" applyProtection="1">
      <alignment vertical="center" wrapText="1"/>
      <protection locked="0"/>
    </xf>
    <xf numFmtId="4" fontId="34" fillId="0" borderId="61" xfId="0" applyNumberFormat="1" applyFont="1" applyBorder="1" applyAlignment="1" applyProtection="1">
      <alignment vertical="center" wrapText="1"/>
      <protection locked="0"/>
    </xf>
    <xf numFmtId="4" fontId="34" fillId="0" borderId="64" xfId="0" applyNumberFormat="1" applyFont="1" applyBorder="1" applyAlignment="1" applyProtection="1">
      <alignment vertical="center" wrapText="1"/>
      <protection locked="0"/>
    </xf>
    <xf numFmtId="0" fontId="34" fillId="0" borderId="59" xfId="0" applyFont="1" applyBorder="1" applyAlignment="1">
      <alignment horizontal="center" vertical="center" wrapText="1"/>
    </xf>
    <xf numFmtId="0" fontId="34" fillId="0" borderId="56" xfId="0" applyFont="1" applyBorder="1" applyAlignment="1">
      <alignment horizontal="center" vertical="center" wrapText="1"/>
    </xf>
    <xf numFmtId="4" fontId="34" fillId="0" borderId="56" xfId="0" applyNumberFormat="1" applyFont="1" applyBorder="1" applyAlignment="1" applyProtection="1">
      <alignment vertical="center" wrapText="1"/>
      <protection locked="0"/>
    </xf>
    <xf numFmtId="4" fontId="34" fillId="0" borderId="57" xfId="0" applyNumberFormat="1" applyFont="1" applyBorder="1" applyAlignment="1" applyProtection="1">
      <alignment vertical="center" wrapText="1"/>
      <protection locked="0"/>
    </xf>
    <xf numFmtId="4" fontId="34" fillId="0" borderId="58" xfId="0" applyNumberFormat="1" applyFont="1" applyBorder="1" applyAlignment="1" applyProtection="1">
      <alignment vertical="center" wrapText="1"/>
      <protection locked="0"/>
    </xf>
    <xf numFmtId="4" fontId="34" fillId="0" borderId="119" xfId="0" applyNumberFormat="1" applyFont="1" applyBorder="1" applyAlignment="1" applyProtection="1">
      <alignment vertical="center" wrapText="1"/>
      <protection locked="0"/>
    </xf>
    <xf numFmtId="4" fontId="34" fillId="0" borderId="120" xfId="0" applyNumberFormat="1" applyFont="1" applyBorder="1" applyAlignment="1" applyProtection="1">
      <alignment vertical="center" wrapText="1"/>
      <protection locked="0"/>
    </xf>
    <xf numFmtId="4" fontId="34" fillId="0" borderId="67" xfId="0" applyNumberFormat="1" applyFont="1" applyBorder="1" applyAlignment="1" applyProtection="1">
      <alignment vertical="center" wrapText="1"/>
      <protection locked="0"/>
    </xf>
    <xf numFmtId="0" fontId="52" fillId="0" borderId="84" xfId="0" applyFont="1" applyBorder="1" applyAlignment="1">
      <alignment horizontal="center" vertical="center" wrapText="1"/>
    </xf>
    <xf numFmtId="0" fontId="37" fillId="3" borderId="18" xfId="0" applyFont="1" applyFill="1" applyBorder="1" applyAlignment="1">
      <alignment horizontal="center" vertical="center" wrapText="1"/>
    </xf>
    <xf numFmtId="0" fontId="37" fillId="3" borderId="31" xfId="0" applyFont="1" applyFill="1" applyBorder="1" applyAlignment="1">
      <alignment horizontal="center" vertical="center" wrapText="1"/>
    </xf>
    <xf numFmtId="4" fontId="34" fillId="0" borderId="118" xfId="0" applyNumberFormat="1" applyFont="1" applyBorder="1" applyAlignment="1" applyProtection="1">
      <alignment vertical="center" wrapText="1"/>
      <protection locked="0"/>
    </xf>
    <xf numFmtId="4" fontId="34" fillId="0" borderId="115" xfId="0" applyNumberFormat="1" applyFont="1" applyBorder="1" applyAlignment="1" applyProtection="1">
      <alignment vertical="center" wrapText="1"/>
      <protection locked="0"/>
    </xf>
    <xf numFmtId="0" fontId="34" fillId="0" borderId="68" xfId="0" applyFont="1" applyBorder="1" applyAlignment="1">
      <alignment horizontal="center" vertical="center" wrapText="1"/>
    </xf>
    <xf numFmtId="4" fontId="34" fillId="0" borderId="116" xfId="0" applyNumberFormat="1" applyFont="1" applyBorder="1" applyAlignment="1" applyProtection="1">
      <alignment vertical="center" wrapText="1"/>
      <protection locked="0"/>
    </xf>
    <xf numFmtId="4" fontId="34" fillId="0" borderId="117" xfId="0" applyNumberFormat="1" applyFont="1" applyBorder="1" applyAlignment="1" applyProtection="1">
      <alignment vertical="center" wrapText="1"/>
      <protection locked="0"/>
    </xf>
    <xf numFmtId="4" fontId="34" fillId="0" borderId="114" xfId="0" applyNumberFormat="1" applyFont="1" applyBorder="1" applyAlignment="1" applyProtection="1">
      <alignment vertical="center" wrapText="1"/>
      <protection locked="0"/>
    </xf>
    <xf numFmtId="0" fontId="9" fillId="0" borderId="84" xfId="2" applyFont="1" applyBorder="1" applyAlignment="1">
      <alignment horizontal="left" vertical="center" wrapText="1"/>
    </xf>
    <xf numFmtId="0" fontId="52" fillId="0" borderId="84" xfId="2" applyFont="1" applyBorder="1" applyAlignment="1">
      <alignment horizontal="left" vertical="center" wrapText="1"/>
    </xf>
    <xf numFmtId="0" fontId="37" fillId="3" borderId="19" xfId="0" applyFont="1" applyFill="1" applyBorder="1" applyAlignment="1">
      <alignment horizontal="center" vertical="center" wrapText="1"/>
    </xf>
    <xf numFmtId="0" fontId="37" fillId="3" borderId="23" xfId="0" applyFont="1" applyFill="1" applyBorder="1" applyAlignment="1">
      <alignment horizontal="center" vertical="center" wrapText="1"/>
    </xf>
    <xf numFmtId="165" fontId="31" fillId="0" borderId="55" xfId="0" applyNumberFormat="1" applyFont="1" applyBorder="1" applyAlignment="1" applyProtection="1">
      <alignment horizontal="right" vertical="center"/>
      <protection locked="0"/>
    </xf>
    <xf numFmtId="165" fontId="31" fillId="0" borderId="27" xfId="0" applyNumberFormat="1" applyFont="1" applyBorder="1" applyAlignment="1" applyProtection="1">
      <alignment horizontal="right" vertical="center"/>
      <protection locked="0"/>
    </xf>
    <xf numFmtId="165" fontId="31" fillId="0" borderId="14" xfId="0" applyNumberFormat="1" applyFont="1" applyBorder="1" applyAlignment="1" applyProtection="1">
      <alignment horizontal="right" vertical="center"/>
      <protection locked="0"/>
    </xf>
    <xf numFmtId="0" fontId="36" fillId="0" borderId="84" xfId="0" applyFont="1" applyBorder="1" applyAlignment="1">
      <alignment horizontal="right" vertical="center"/>
    </xf>
    <xf numFmtId="0" fontId="36" fillId="0" borderId="84" xfId="0" applyFont="1" applyBorder="1" applyAlignment="1">
      <alignment horizontal="left" vertical="center"/>
    </xf>
    <xf numFmtId="0" fontId="37" fillId="3" borderId="26" xfId="0" applyFont="1" applyFill="1" applyBorder="1" applyAlignment="1">
      <alignment horizontal="center" vertical="center" wrapText="1"/>
    </xf>
    <xf numFmtId="0" fontId="37" fillId="3" borderId="25" xfId="0" applyFont="1" applyFill="1" applyBorder="1" applyAlignment="1">
      <alignment horizontal="center" vertical="center" wrapText="1"/>
    </xf>
    <xf numFmtId="0" fontId="37" fillId="3" borderId="13" xfId="0" applyFont="1" applyFill="1" applyBorder="1" applyAlignment="1">
      <alignment horizontal="center" vertical="center" wrapText="1"/>
    </xf>
    <xf numFmtId="0" fontId="37" fillId="3" borderId="19" xfId="0" applyFont="1" applyFill="1" applyBorder="1" applyAlignment="1">
      <alignment horizontal="center" vertical="center"/>
    </xf>
    <xf numFmtId="0" fontId="31" fillId="0" borderId="122" xfId="1" applyFont="1" applyBorder="1" applyAlignment="1" applyProtection="1">
      <alignment horizontal="left" vertical="top" wrapText="1" indent="1"/>
      <protection locked="0"/>
    </xf>
    <xf numFmtId="0" fontId="31" fillId="0" borderId="44" xfId="1" applyFont="1" applyBorder="1" applyAlignment="1" applyProtection="1">
      <alignment horizontal="left" vertical="top" wrapText="1" indent="1"/>
      <protection locked="0"/>
    </xf>
    <xf numFmtId="0" fontId="31" fillId="0" borderId="123" xfId="1" applyFont="1" applyBorder="1" applyAlignment="1" applyProtection="1">
      <alignment horizontal="left" vertical="top" wrapText="1" indent="1"/>
      <protection locked="0"/>
    </xf>
    <xf numFmtId="0" fontId="31" fillId="0" borderId="126" xfId="1" applyFont="1" applyBorder="1" applyAlignment="1" applyProtection="1">
      <alignment horizontal="left" vertical="top" wrapText="1" indent="1"/>
      <protection locked="0"/>
    </xf>
    <xf numFmtId="0" fontId="31" fillId="0" borderId="0" xfId="1" applyFont="1" applyAlignment="1" applyProtection="1">
      <alignment horizontal="left" vertical="top" wrapText="1" indent="1"/>
      <protection locked="0"/>
    </xf>
    <xf numFmtId="0" fontId="31" fillId="0" borderId="127" xfId="1" applyFont="1" applyBorder="1" applyAlignment="1" applyProtection="1">
      <alignment horizontal="left" vertical="top" wrapText="1" indent="1"/>
      <protection locked="0"/>
    </xf>
    <xf numFmtId="0" fontId="31" fillId="0" borderId="124" xfId="1" applyFont="1" applyBorder="1" applyAlignment="1" applyProtection="1">
      <alignment horizontal="left" vertical="top" wrapText="1" indent="1"/>
      <protection locked="0"/>
    </xf>
    <xf numFmtId="0" fontId="31" fillId="0" borderId="10" xfId="1" applyFont="1" applyBorder="1" applyAlignment="1" applyProtection="1">
      <alignment horizontal="left" vertical="top" wrapText="1" indent="1"/>
      <protection locked="0"/>
    </xf>
    <xf numFmtId="0" fontId="31" fillId="0" borderId="125" xfId="1" applyFont="1" applyBorder="1" applyAlignment="1" applyProtection="1">
      <alignment horizontal="left" vertical="top" wrapText="1" indent="1"/>
      <protection locked="0"/>
    </xf>
    <xf numFmtId="0" fontId="31" fillId="0" borderId="35" xfId="1" applyFont="1" applyBorder="1" applyAlignment="1">
      <alignment vertical="center"/>
    </xf>
    <xf numFmtId="0" fontId="31" fillId="0" borderId="35" xfId="1" applyFont="1" applyBorder="1" applyAlignment="1" applyProtection="1">
      <alignment horizontal="left" vertical="top" wrapText="1" indent="1"/>
      <protection locked="0"/>
    </xf>
    <xf numFmtId="0" fontId="45" fillId="3" borderId="19" xfId="1" applyFont="1" applyFill="1" applyBorder="1" applyAlignment="1">
      <alignment horizontal="center" vertical="center" wrapText="1"/>
    </xf>
    <xf numFmtId="0" fontId="45" fillId="3" borderId="23" xfId="1" applyFont="1" applyFill="1" applyBorder="1" applyAlignment="1">
      <alignment horizontal="center" vertical="center" wrapText="1"/>
    </xf>
    <xf numFmtId="0" fontId="45" fillId="3" borderId="13" xfId="1" applyFont="1" applyFill="1" applyBorder="1" applyAlignment="1">
      <alignment horizontal="center" vertical="center" wrapText="1"/>
    </xf>
    <xf numFmtId="0" fontId="45" fillId="3" borderId="22" xfId="1" applyFont="1" applyFill="1" applyBorder="1" applyAlignment="1">
      <alignment horizontal="center" vertical="center" wrapText="1"/>
    </xf>
    <xf numFmtId="49" fontId="55" fillId="0" borderId="46" xfId="1" applyNumberFormat="1" applyFont="1" applyBorder="1" applyAlignment="1" applyProtection="1">
      <alignment horizontal="center" vertical="center" wrapText="1"/>
      <protection locked="0"/>
    </xf>
    <xf numFmtId="0" fontId="45" fillId="3" borderId="26" xfId="1" applyFont="1" applyFill="1" applyBorder="1" applyAlignment="1">
      <alignment horizontal="center" vertical="center" wrapText="1"/>
    </xf>
    <xf numFmtId="0" fontId="46" fillId="3" borderId="19" xfId="1" applyFont="1" applyFill="1" applyBorder="1" applyAlignment="1">
      <alignment horizontal="center" vertical="center" wrapText="1"/>
    </xf>
    <xf numFmtId="0" fontId="45" fillId="3" borderId="113" xfId="1" applyFont="1" applyFill="1" applyBorder="1" applyAlignment="1">
      <alignment horizontal="center" vertical="center" wrapText="1"/>
    </xf>
    <xf numFmtId="0" fontId="53" fillId="0" borderId="84" xfId="1" applyFont="1" applyBorder="1" applyAlignment="1">
      <alignment horizontal="center" vertical="center" wrapText="1"/>
    </xf>
    <xf numFmtId="0" fontId="43" fillId="0" borderId="84" xfId="1" applyFont="1" applyBorder="1" applyAlignment="1">
      <alignment horizontal="right" vertical="center"/>
    </xf>
    <xf numFmtId="0" fontId="43" fillId="0" borderId="84" xfId="1" applyFont="1" applyBorder="1" applyAlignment="1">
      <alignment horizontal="left" vertical="center" wrapText="1"/>
    </xf>
    <xf numFmtId="0" fontId="43" fillId="0" borderId="84" xfId="1" applyFont="1" applyBorder="1" applyAlignment="1">
      <alignment horizontal="left" vertical="center"/>
    </xf>
    <xf numFmtId="0" fontId="37" fillId="3" borderId="31" xfId="8" applyFont="1" applyFill="1" applyBorder="1" applyAlignment="1">
      <alignment horizontal="center" vertical="center" wrapText="1"/>
    </xf>
    <xf numFmtId="0" fontId="37" fillId="3" borderId="31" xfId="8" applyFont="1" applyFill="1" applyBorder="1" applyAlignment="1">
      <alignment horizontal="center" vertical="center"/>
    </xf>
    <xf numFmtId="0" fontId="37" fillId="3" borderId="2" xfId="1" applyFont="1" applyFill="1" applyBorder="1" applyAlignment="1" applyProtection="1">
      <alignment horizontal="center" vertical="center" wrapText="1"/>
      <protection locked="0"/>
    </xf>
    <xf numFmtId="0" fontId="34" fillId="0" borderId="38" xfId="8" applyFont="1" applyBorder="1" applyAlignment="1" applyProtection="1">
      <alignment horizontal="justify" vertical="center" wrapText="1"/>
      <protection locked="0"/>
    </xf>
    <xf numFmtId="0" fontId="34" fillId="0" borderId="39" xfId="8" applyFont="1" applyBorder="1" applyAlignment="1" applyProtection="1">
      <alignment horizontal="justify" vertical="center" wrapText="1"/>
      <protection locked="0"/>
    </xf>
    <xf numFmtId="0" fontId="34" fillId="0" borderId="40" xfId="8" applyFont="1" applyBorder="1" applyAlignment="1" applyProtection="1">
      <alignment horizontal="justify" vertical="center" wrapText="1"/>
      <protection locked="0"/>
    </xf>
    <xf numFmtId="0" fontId="34" fillId="0" borderId="41" xfId="8" applyFont="1" applyBorder="1" applyAlignment="1" applyProtection="1">
      <alignment horizontal="justify" vertical="center" wrapText="1"/>
      <protection locked="0"/>
    </xf>
    <xf numFmtId="0" fontId="34" fillId="0" borderId="42" xfId="8" applyFont="1" applyBorder="1" applyAlignment="1" applyProtection="1">
      <alignment horizontal="justify" vertical="center" wrapText="1"/>
      <protection locked="0"/>
    </xf>
    <xf numFmtId="0" fontId="34" fillId="0" borderId="43" xfId="8" applyFont="1" applyBorder="1" applyAlignment="1" applyProtection="1">
      <alignment horizontal="justify" vertical="center" wrapText="1"/>
      <protection locked="0"/>
    </xf>
    <xf numFmtId="0" fontId="52" fillId="0" borderId="84" xfId="8" applyFont="1" applyBorder="1" applyAlignment="1">
      <alignment horizontal="center" vertical="center" wrapText="1"/>
    </xf>
    <xf numFmtId="0" fontId="52" fillId="0" borderId="84" xfId="1" applyFont="1" applyBorder="1" applyAlignment="1">
      <alignment horizontal="left" vertical="center"/>
    </xf>
    <xf numFmtId="0" fontId="52" fillId="0" borderId="84" xfId="8" applyFont="1" applyBorder="1" applyAlignment="1">
      <alignment horizontal="left" vertical="center"/>
    </xf>
    <xf numFmtId="0" fontId="52" fillId="0" borderId="84" xfId="8" applyFont="1" applyBorder="1" applyAlignment="1" applyProtection="1">
      <alignment horizontal="left" vertical="center" wrapText="1"/>
      <protection locked="0"/>
    </xf>
    <xf numFmtId="0" fontId="37" fillId="3" borderId="26" xfId="10" applyFont="1" applyFill="1" applyBorder="1" applyAlignment="1">
      <alignment horizontal="center" vertical="center" wrapText="1"/>
    </xf>
    <xf numFmtId="0" fontId="37" fillId="3" borderId="24" xfId="10" applyFont="1" applyFill="1" applyBorder="1" applyAlignment="1">
      <alignment horizontal="center" vertical="center" wrapText="1"/>
    </xf>
    <xf numFmtId="0" fontId="37" fillId="3" borderId="19" xfId="10" applyFont="1" applyFill="1" applyBorder="1" applyAlignment="1">
      <alignment horizontal="center" vertical="center" wrapText="1"/>
    </xf>
    <xf numFmtId="0" fontId="37" fillId="3" borderId="8" xfId="10" applyFont="1" applyFill="1" applyBorder="1" applyAlignment="1">
      <alignment horizontal="center" vertical="center" wrapText="1"/>
    </xf>
    <xf numFmtId="0" fontId="37" fillId="3" borderId="23" xfId="10" applyFont="1" applyFill="1" applyBorder="1" applyAlignment="1">
      <alignment horizontal="center" vertical="center" wrapText="1"/>
    </xf>
    <xf numFmtId="0" fontId="37" fillId="3" borderId="29" xfId="10" applyFont="1" applyFill="1" applyBorder="1" applyAlignment="1">
      <alignment horizontal="center" vertical="center" wrapText="1"/>
    </xf>
    <xf numFmtId="0" fontId="52" fillId="0" borderId="84" xfId="10" applyFont="1" applyBorder="1" applyAlignment="1">
      <alignment horizontal="center" vertical="center"/>
    </xf>
    <xf numFmtId="0" fontId="52" fillId="0" borderId="84" xfId="0" applyFont="1" applyBorder="1" applyAlignment="1">
      <alignment horizontal="right" vertical="center" wrapText="1"/>
    </xf>
    <xf numFmtId="0" fontId="52" fillId="0" borderId="84" xfId="0" applyFont="1" applyBorder="1" applyAlignment="1">
      <alignment horizontal="left" vertical="center" wrapText="1"/>
    </xf>
    <xf numFmtId="0" fontId="52" fillId="0" borderId="84" xfId="0" applyFont="1" applyBorder="1" applyAlignment="1">
      <alignment horizontal="right" vertical="center"/>
    </xf>
    <xf numFmtId="0" fontId="52" fillId="0" borderId="84" xfId="0" applyFont="1" applyBorder="1" applyAlignment="1" applyProtection="1">
      <alignment horizontal="left" vertical="center"/>
      <protection locked="0"/>
    </xf>
    <xf numFmtId="0" fontId="52" fillId="0" borderId="84" xfId="0" applyFont="1" applyBorder="1" applyAlignment="1">
      <alignment horizontal="left" vertical="center"/>
    </xf>
    <xf numFmtId="0" fontId="37" fillId="3" borderId="21" xfId="0" applyFont="1" applyFill="1" applyBorder="1" applyAlignment="1">
      <alignment horizontal="center" vertical="center" wrapText="1"/>
    </xf>
    <xf numFmtId="0" fontId="37" fillId="3" borderId="12" xfId="0" applyFont="1" applyFill="1" applyBorder="1" applyAlignment="1">
      <alignment horizontal="center" vertical="center" wrapText="1"/>
    </xf>
    <xf numFmtId="0" fontId="37" fillId="3" borderId="36" xfId="1" applyFont="1" applyFill="1" applyBorder="1" applyAlignment="1">
      <alignment horizontal="center" vertical="center" wrapText="1"/>
    </xf>
    <xf numFmtId="0" fontId="37" fillId="3" borderId="22" xfId="0" applyFont="1" applyFill="1" applyBorder="1" applyAlignment="1">
      <alignment horizontal="center" vertical="center" wrapText="1"/>
    </xf>
    <xf numFmtId="0" fontId="52" fillId="0" borderId="84" xfId="0" applyFont="1" applyBorder="1" applyAlignment="1">
      <alignment horizontal="left" wrapText="1"/>
    </xf>
    <xf numFmtId="0" fontId="37" fillId="3" borderId="70" xfId="0" applyFont="1" applyFill="1" applyBorder="1" applyAlignment="1">
      <alignment horizontal="center" vertical="center" wrapText="1"/>
    </xf>
    <xf numFmtId="0" fontId="37" fillId="3" borderId="71" xfId="0" applyFont="1" applyFill="1" applyBorder="1" applyAlignment="1">
      <alignment horizontal="center" vertical="center" wrapText="1"/>
    </xf>
    <xf numFmtId="0" fontId="34" fillId="0" borderId="35" xfId="4" applyFont="1" applyBorder="1" applyAlignment="1" applyProtection="1">
      <alignment horizontal="justify" vertical="center" wrapText="1"/>
      <protection locked="0"/>
    </xf>
    <xf numFmtId="0" fontId="31" fillId="0" borderId="73" xfId="4" applyFont="1" applyBorder="1" applyAlignment="1">
      <alignment horizontal="center" vertical="center" wrapText="1"/>
    </xf>
    <xf numFmtId="0" fontId="31" fillId="0" borderId="74" xfId="4" applyFont="1" applyBorder="1" applyAlignment="1">
      <alignment horizontal="center" vertical="center" wrapText="1"/>
    </xf>
    <xf numFmtId="0" fontId="31" fillId="0" borderId="75" xfId="4" applyFont="1" applyBorder="1" applyAlignment="1">
      <alignment horizontal="center" vertical="center" wrapText="1"/>
    </xf>
    <xf numFmtId="0" fontId="52" fillId="0" borderId="84" xfId="4" applyFont="1" applyBorder="1" applyAlignment="1">
      <alignment horizontal="center" vertical="center" wrapText="1"/>
    </xf>
    <xf numFmtId="0" fontId="52" fillId="0" borderId="84" xfId="4" applyFont="1" applyBorder="1" applyAlignment="1">
      <alignment horizontal="left" vertical="center" wrapText="1"/>
    </xf>
    <xf numFmtId="0" fontId="52" fillId="0" borderId="84" xfId="4" applyFont="1" applyBorder="1" applyAlignment="1">
      <alignment horizontal="left" vertical="center"/>
    </xf>
    <xf numFmtId="0" fontId="31" fillId="0" borderId="105" xfId="4" applyFont="1" applyBorder="1" applyAlignment="1">
      <alignment horizontal="center" vertical="center" wrapText="1"/>
    </xf>
    <xf numFmtId="0" fontId="31" fillId="0" borderId="87" xfId="4" applyFont="1" applyBorder="1" applyAlignment="1">
      <alignment horizontal="center" vertical="center" wrapText="1"/>
    </xf>
    <xf numFmtId="0" fontId="31" fillId="0" borderId="106" xfId="4" applyFont="1" applyBorder="1" applyAlignment="1">
      <alignment horizontal="center" vertical="center" wrapText="1"/>
    </xf>
    <xf numFmtId="0" fontId="34" fillId="0" borderId="47" xfId="4" applyFont="1" applyBorder="1" applyAlignment="1" applyProtection="1">
      <alignment horizontal="justify" vertical="center" wrapText="1"/>
      <protection locked="0"/>
    </xf>
    <xf numFmtId="0" fontId="23" fillId="3" borderId="23" xfId="4" applyFont="1" applyFill="1" applyBorder="1" applyAlignment="1">
      <alignment horizontal="center" vertical="center" wrapText="1"/>
    </xf>
    <xf numFmtId="0" fontId="23" fillId="3" borderId="29" xfId="4" applyFont="1" applyFill="1" applyBorder="1" applyAlignment="1">
      <alignment horizontal="center" vertical="center" wrapText="1"/>
    </xf>
    <xf numFmtId="0" fontId="52" fillId="0" borderId="84" xfId="4" applyFont="1" applyBorder="1" applyAlignment="1">
      <alignment horizontal="right" vertical="center"/>
    </xf>
    <xf numFmtId="0" fontId="23" fillId="3" borderId="26" xfId="4" applyFont="1" applyFill="1" applyBorder="1" applyAlignment="1">
      <alignment horizontal="center" vertical="center" wrapText="1"/>
    </xf>
    <xf numFmtId="0" fontId="23" fillId="3" borderId="24" xfId="4" applyFont="1" applyFill="1" applyBorder="1" applyAlignment="1">
      <alignment horizontal="center" vertical="center" wrapText="1"/>
    </xf>
    <xf numFmtId="0" fontId="23" fillId="3" borderId="19" xfId="4" applyFont="1" applyFill="1" applyBorder="1" applyAlignment="1">
      <alignment horizontal="center" vertical="center" wrapText="1"/>
    </xf>
    <xf numFmtId="0" fontId="23" fillId="3" borderId="8" xfId="4" applyFont="1" applyFill="1" applyBorder="1" applyAlignment="1">
      <alignment horizontal="center" vertical="center" wrapText="1"/>
    </xf>
    <xf numFmtId="43" fontId="31" fillId="0" borderId="97" xfId="5" applyFont="1" applyBorder="1" applyAlignment="1" applyProtection="1">
      <alignment horizontal="center" vertical="center" wrapText="1"/>
      <protection locked="0"/>
    </xf>
    <xf numFmtId="43" fontId="31" fillId="0" borderId="98" xfId="5" applyFont="1" applyBorder="1" applyAlignment="1" applyProtection="1">
      <alignment horizontal="center" vertical="center" wrapText="1"/>
      <protection locked="0"/>
    </xf>
    <xf numFmtId="0" fontId="37" fillId="3" borderId="21" xfId="4" applyFont="1" applyFill="1" applyBorder="1" applyAlignment="1">
      <alignment horizontal="center" vertical="center" wrapText="1"/>
    </xf>
    <xf numFmtId="0" fontId="37" fillId="3" borderId="7" xfId="4" applyFont="1" applyFill="1" applyBorder="1" applyAlignment="1">
      <alignment horizontal="center" vertical="center" wrapText="1"/>
    </xf>
    <xf numFmtId="0" fontId="37" fillId="3" borderId="8" xfId="4" applyFont="1" applyFill="1" applyBorder="1" applyAlignment="1">
      <alignment horizontal="center" vertical="center" wrapText="1"/>
    </xf>
    <xf numFmtId="0" fontId="37" fillId="3" borderId="69" xfId="4" applyFont="1" applyFill="1" applyBorder="1" applyAlignment="1">
      <alignment horizontal="center" vertical="center" wrapText="1"/>
    </xf>
    <xf numFmtId="0" fontId="37" fillId="3" borderId="9" xfId="4" applyFont="1" applyFill="1" applyBorder="1" applyAlignment="1">
      <alignment horizontal="center" vertical="center" wrapText="1"/>
    </xf>
    <xf numFmtId="0" fontId="52" fillId="0" borderId="84" xfId="13" applyFont="1" applyBorder="1" applyAlignment="1">
      <alignment horizontal="center" vertical="center" wrapText="1"/>
    </xf>
    <xf numFmtId="0" fontId="52" fillId="0" borderId="84" xfId="13" applyFont="1" applyBorder="1" applyAlignment="1">
      <alignment horizontal="left" vertical="center" wrapText="1"/>
    </xf>
    <xf numFmtId="0" fontId="37" fillId="3" borderId="107" xfId="13" applyFont="1" applyFill="1" applyBorder="1" applyAlignment="1">
      <alignment horizontal="center" vertical="center" wrapText="1"/>
    </xf>
    <xf numFmtId="0" fontId="49" fillId="3" borderId="49" xfId="13" applyFont="1" applyFill="1" applyBorder="1" applyAlignment="1">
      <alignment horizontal="center" vertical="center" wrapText="1"/>
    </xf>
    <xf numFmtId="0" fontId="37" fillId="3" borderId="108" xfId="13" applyFont="1" applyFill="1" applyBorder="1" applyAlignment="1">
      <alignment horizontal="center" vertical="center" wrapText="1"/>
    </xf>
    <xf numFmtId="0" fontId="37" fillId="3" borderId="109" xfId="13" applyFont="1" applyFill="1" applyBorder="1" applyAlignment="1">
      <alignment horizontal="center" vertical="center" wrapText="1"/>
    </xf>
    <xf numFmtId="0" fontId="37" fillId="3" borderId="110" xfId="13" applyFont="1" applyFill="1" applyBorder="1" applyAlignment="1">
      <alignment horizontal="center" vertical="center" wrapText="1"/>
    </xf>
    <xf numFmtId="0" fontId="49" fillId="3" borderId="51" xfId="13" applyFont="1" applyFill="1" applyBorder="1" applyAlignment="1">
      <alignment horizontal="center" vertical="center" wrapText="1"/>
    </xf>
    <xf numFmtId="0" fontId="52" fillId="0" borderId="84" xfId="13" applyFont="1" applyBorder="1" applyAlignment="1">
      <alignment horizontal="left" vertical="center"/>
    </xf>
    <xf numFmtId="0" fontId="34" fillId="0" borderId="52" xfId="4" applyFont="1" applyBorder="1" applyAlignment="1" applyProtection="1">
      <alignment horizontal="justify" vertical="center" wrapText="1"/>
      <protection locked="0"/>
    </xf>
    <xf numFmtId="0" fontId="34" fillId="0" borderId="48" xfId="4" applyFont="1" applyBorder="1" applyAlignment="1" applyProtection="1">
      <alignment horizontal="justify" vertical="center" wrapText="1"/>
      <protection locked="0"/>
    </xf>
    <xf numFmtId="43" fontId="31" fillId="0" borderId="54" xfId="6" quotePrefix="1" applyFont="1" applyBorder="1" applyAlignment="1" applyProtection="1">
      <alignment horizontal="center" vertical="center"/>
      <protection locked="0"/>
    </xf>
    <xf numFmtId="43" fontId="31" fillId="0" borderId="54" xfId="6" applyFont="1" applyBorder="1" applyAlignment="1" applyProtection="1">
      <alignment horizontal="center" vertical="center"/>
      <protection locked="0"/>
    </xf>
    <xf numFmtId="0" fontId="37" fillId="3" borderId="24" xfId="4" applyFont="1" applyFill="1" applyBorder="1" applyAlignment="1">
      <alignment horizontal="center" vertical="center" wrapText="1"/>
    </xf>
    <xf numFmtId="0" fontId="49" fillId="3" borderId="24" xfId="4" applyFont="1" applyFill="1" applyBorder="1" applyAlignment="1">
      <alignment horizontal="center" vertical="center" wrapText="1"/>
    </xf>
    <xf numFmtId="0" fontId="49" fillId="3" borderId="29" xfId="4" applyFont="1" applyFill="1" applyBorder="1" applyAlignment="1">
      <alignment horizontal="center" vertical="center" wrapText="1"/>
    </xf>
    <xf numFmtId="0" fontId="49" fillId="3" borderId="8" xfId="4" applyFont="1" applyFill="1" applyBorder="1" applyAlignment="1">
      <alignment horizontal="center" vertical="center" wrapText="1"/>
    </xf>
    <xf numFmtId="0" fontId="34" fillId="0" borderId="47" xfId="4" quotePrefix="1" applyFont="1" applyBorder="1" applyAlignment="1" applyProtection="1">
      <alignment horizontal="justify" vertical="center" wrapText="1"/>
      <protection locked="0"/>
    </xf>
    <xf numFmtId="0" fontId="34" fillId="0" borderId="98" xfId="4" applyFont="1" applyBorder="1" applyAlignment="1" applyProtection="1">
      <alignment horizontal="justify" vertical="center" wrapText="1"/>
      <protection locked="0"/>
    </xf>
    <xf numFmtId="0" fontId="34" fillId="0" borderId="99" xfId="4" applyFont="1" applyBorder="1" applyAlignment="1" applyProtection="1">
      <alignment horizontal="justify" vertical="center" wrapText="1"/>
      <protection locked="0"/>
    </xf>
    <xf numFmtId="0" fontId="37" fillId="3" borderId="8" xfId="4" applyFont="1" applyFill="1" applyBorder="1" applyAlignment="1">
      <alignment horizontal="center" vertical="center"/>
    </xf>
    <xf numFmtId="49" fontId="31" fillId="0" borderId="97" xfId="0" quotePrefix="1" applyNumberFormat="1" applyFont="1" applyBorder="1" applyAlignment="1" applyProtection="1">
      <alignment horizontal="center" vertical="center"/>
      <protection locked="0"/>
    </xf>
    <xf numFmtId="49" fontId="31" fillId="0" borderId="98" xfId="0" quotePrefix="1" applyNumberFormat="1" applyFont="1" applyBorder="1" applyAlignment="1" applyProtection="1">
      <alignment horizontal="center" vertical="center"/>
      <protection locked="0"/>
    </xf>
    <xf numFmtId="49" fontId="37" fillId="3" borderId="111" xfId="0" applyNumberFormat="1" applyFont="1" applyFill="1" applyBorder="1" applyAlignment="1">
      <alignment horizontal="center" vertical="center" wrapText="1"/>
    </xf>
    <xf numFmtId="49" fontId="37" fillId="3" borderId="21" xfId="0" applyNumberFormat="1" applyFont="1" applyFill="1" applyBorder="1" applyAlignment="1">
      <alignment horizontal="center" vertical="center" wrapText="1"/>
    </xf>
    <xf numFmtId="49" fontId="37" fillId="3" borderId="72" xfId="0" applyNumberFormat="1" applyFont="1" applyFill="1" applyBorder="1" applyAlignment="1">
      <alignment horizontal="center" vertical="center" wrapText="1"/>
    </xf>
    <xf numFmtId="49" fontId="37" fillId="3" borderId="19" xfId="0" applyNumberFormat="1" applyFont="1" applyFill="1" applyBorder="1" applyAlignment="1">
      <alignment horizontal="center" vertical="center" wrapText="1"/>
    </xf>
    <xf numFmtId="49" fontId="37" fillId="3" borderId="69" xfId="0" applyNumberFormat="1" applyFont="1" applyFill="1" applyBorder="1" applyAlignment="1">
      <alignment horizontal="center" vertical="center"/>
    </xf>
    <xf numFmtId="49" fontId="37" fillId="3" borderId="112" xfId="0" applyNumberFormat="1" applyFont="1" applyFill="1" applyBorder="1" applyAlignment="1">
      <alignment horizontal="center" vertical="center"/>
    </xf>
    <xf numFmtId="0" fontId="3" fillId="3" borderId="28" xfId="1" applyFont="1" applyFill="1" applyBorder="1" applyAlignment="1">
      <alignment horizontal="center" vertical="center" wrapText="1"/>
    </xf>
    <xf numFmtId="0" fontId="3" fillId="3" borderId="11" xfId="1" applyFont="1" applyFill="1" applyBorder="1" applyAlignment="1">
      <alignment horizontal="center" vertical="center" wrapText="1"/>
    </xf>
    <xf numFmtId="0" fontId="3" fillId="3" borderId="30" xfId="1" applyFont="1" applyFill="1" applyBorder="1" applyAlignment="1">
      <alignment horizontal="center" vertical="center" wrapText="1"/>
    </xf>
    <xf numFmtId="0" fontId="31" fillId="0" borderId="78" xfId="0" applyFont="1" applyBorder="1" applyAlignment="1">
      <alignment horizontal="center" vertical="center" wrapText="1"/>
    </xf>
    <xf numFmtId="0" fontId="31" fillId="0" borderId="79" xfId="0" applyFont="1" applyBorder="1" applyAlignment="1">
      <alignment horizontal="center" vertical="center" wrapText="1"/>
    </xf>
    <xf numFmtId="0" fontId="31" fillId="0" borderId="80" xfId="0" applyFont="1" applyBorder="1" applyAlignment="1">
      <alignment horizontal="center" vertical="center" wrapText="1"/>
    </xf>
    <xf numFmtId="0" fontId="31" fillId="0" borderId="81" xfId="0" applyFont="1" applyBorder="1" applyAlignment="1">
      <alignment horizontal="center" vertical="center"/>
    </xf>
    <xf numFmtId="0" fontId="31" fillId="0" borderId="82" xfId="0" applyFont="1" applyBorder="1" applyAlignment="1">
      <alignment horizontal="center" vertical="center"/>
    </xf>
    <xf numFmtId="0" fontId="31" fillId="0" borderId="83" xfId="0" applyFont="1" applyBorder="1" applyAlignment="1">
      <alignment horizontal="center" vertical="center"/>
    </xf>
    <xf numFmtId="0" fontId="31" fillId="0" borderId="35" xfId="1" applyFont="1" applyBorder="1" applyAlignment="1" applyProtection="1">
      <alignment horizontal="left" vertical="center" wrapText="1" indent="1"/>
      <protection locked="0"/>
    </xf>
    <xf numFmtId="0" fontId="31" fillId="0" borderId="35" xfId="1" applyFont="1" applyBorder="1" applyAlignment="1">
      <alignment horizontal="left" vertical="center" indent="1"/>
    </xf>
    <xf numFmtId="0" fontId="31" fillId="0" borderId="52" xfId="1" applyFont="1" applyBorder="1" applyAlignment="1" applyProtection="1">
      <alignment horizontal="left" vertical="top" wrapText="1" indent="1"/>
      <protection locked="0"/>
    </xf>
    <xf numFmtId="0" fontId="31" fillId="0" borderId="53" xfId="1" applyFont="1" applyBorder="1" applyAlignment="1" applyProtection="1">
      <alignment horizontal="left" vertical="top" wrapText="1" indent="1"/>
      <protection locked="0"/>
    </xf>
    <xf numFmtId="0" fontId="31" fillId="0" borderId="48" xfId="1" applyFont="1" applyBorder="1" applyAlignment="1" applyProtection="1">
      <alignment horizontal="left" vertical="top" wrapText="1" indent="1"/>
      <protection locked="0"/>
    </xf>
    <xf numFmtId="0" fontId="31" fillId="0" borderId="52" xfId="1" applyFont="1" applyBorder="1" applyAlignment="1">
      <alignment horizontal="left" vertical="center" indent="1"/>
    </xf>
    <xf numFmtId="0" fontId="31" fillId="0" borderId="53" xfId="1" applyFont="1" applyBorder="1" applyAlignment="1">
      <alignment horizontal="left" vertical="center" indent="1"/>
    </xf>
    <xf numFmtId="0" fontId="31" fillId="0" borderId="48" xfId="1" applyFont="1" applyBorder="1" applyAlignment="1">
      <alignment horizontal="left" vertical="center" indent="1"/>
    </xf>
  </cellXfs>
  <cellStyles count="18">
    <cellStyle name="Millares" xfId="6" builtinId="3"/>
    <cellStyle name="Millares 2" xfId="5" xr:uid="{00000000-0005-0000-0000-000001000000}"/>
    <cellStyle name="Millares 2 4" xfId="9" xr:uid="{00000000-0005-0000-0000-000002000000}"/>
    <cellStyle name="Millares 3 2" xfId="16" xr:uid="{00000000-0005-0000-0000-000003000000}"/>
    <cellStyle name="Millares 4" xfId="14" xr:uid="{00000000-0005-0000-0000-000004000000}"/>
    <cellStyle name="Millares 7 3" xfId="11" xr:uid="{00000000-0005-0000-0000-000005000000}"/>
    <cellStyle name="Normal" xfId="0" builtinId="0"/>
    <cellStyle name="Normal 10 2 2" xfId="1" xr:uid="{00000000-0005-0000-0000-000007000000}"/>
    <cellStyle name="Normal 17 3" xfId="10" xr:uid="{00000000-0005-0000-0000-000008000000}"/>
    <cellStyle name="Normal 2" xfId="3" xr:uid="{00000000-0005-0000-0000-000009000000}"/>
    <cellStyle name="Normal 2 10" xfId="12" xr:uid="{00000000-0005-0000-0000-00000A000000}"/>
    <cellStyle name="Normal 2 2" xfId="4" xr:uid="{00000000-0005-0000-0000-00000B000000}"/>
    <cellStyle name="Normal 2 2 2 2" xfId="17" xr:uid="{00000000-0005-0000-0000-00000C000000}"/>
    <cellStyle name="Normal 2 2 2 3" xfId="13" xr:uid="{00000000-0005-0000-0000-00000D000000}"/>
    <cellStyle name="Normal 3 5" xfId="2" xr:uid="{00000000-0005-0000-0000-00000E000000}"/>
    <cellStyle name="Normal 3 5 2" xfId="8" xr:uid="{00000000-0005-0000-0000-00000F000000}"/>
    <cellStyle name="Normal_FORMATO IAIE IAT 2" xfId="15" xr:uid="{00000000-0005-0000-0000-000010000000}"/>
    <cellStyle name="Porcentaje" xfId="7" builtinId="5"/>
  </cellStyles>
  <dxfs count="11">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u val="none"/>
        <color auto="1"/>
      </font>
      <fill>
        <patternFill patternType="solid">
          <fgColor auto="1"/>
          <bgColor theme="0" tint="-0.24994659260841701"/>
        </patternFill>
      </fill>
    </dxf>
    <dxf>
      <fill>
        <patternFill patternType="solid">
          <bgColor theme="0" tint="-0.24994659260841701"/>
        </patternFill>
      </fill>
      <border>
        <vertical/>
        <horizontal/>
      </border>
    </dxf>
    <dxf>
      <font>
        <b/>
        <i val="0"/>
        <condense val="0"/>
        <extend val="0"/>
        <color indexed="10"/>
      </font>
    </dxf>
  </dxfs>
  <tableStyles count="0" defaultTableStyle="TableStyleMedium2" defaultPivotStyle="PivotStyleLight16"/>
  <colors>
    <mruColors>
      <color rgb="FF58595A"/>
      <color rgb="FF9F224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8" Type="http://schemas.openxmlformats.org/officeDocument/2006/relationships/hyperlink" Target="#EPPCP!A1"/><Relationship Id="rId13" Type="http://schemas.openxmlformats.org/officeDocument/2006/relationships/hyperlink" Target="#'ADS-2'!A1"/><Relationship Id="rId18" Type="http://schemas.openxmlformats.org/officeDocument/2006/relationships/hyperlink" Target="#'ADPR-2'!A1"/><Relationship Id="rId3" Type="http://schemas.openxmlformats.org/officeDocument/2006/relationships/image" Target="../media/image2.png"/><Relationship Id="rId21" Type="http://schemas.openxmlformats.org/officeDocument/2006/relationships/hyperlink" Target="#IPRF!A1"/><Relationship Id="rId7" Type="http://schemas.openxmlformats.org/officeDocument/2006/relationships/hyperlink" Target="#EPCF!A1"/><Relationship Id="rId12" Type="http://schemas.openxmlformats.org/officeDocument/2006/relationships/hyperlink" Target="#'ADS-1'!A1"/><Relationship Id="rId17" Type="http://schemas.openxmlformats.org/officeDocument/2006/relationships/hyperlink" Target="#'ADPR-1'!A1"/><Relationship Id="rId2" Type="http://schemas.openxmlformats.org/officeDocument/2006/relationships/hyperlink" Target="#'RESUMEN EJECUTIVO'!A1"/><Relationship Id="rId16" Type="http://schemas.openxmlformats.org/officeDocument/2006/relationships/hyperlink" Target="#'REA-2'!A1"/><Relationship Id="rId20" Type="http://schemas.openxmlformats.org/officeDocument/2006/relationships/hyperlink" Target="#CARATULA!A1"/><Relationship Id="rId1" Type="http://schemas.openxmlformats.org/officeDocument/2006/relationships/image" Target="../media/image1.jpeg"/><Relationship Id="rId6" Type="http://schemas.openxmlformats.org/officeDocument/2006/relationships/hyperlink" Target="#EPCE!A1"/><Relationship Id="rId11" Type="http://schemas.openxmlformats.org/officeDocument/2006/relationships/hyperlink" Target="#IAPP!A1"/><Relationship Id="rId5" Type="http://schemas.openxmlformats.org/officeDocument/2006/relationships/image" Target="../media/image3.png"/><Relationship Id="rId15" Type="http://schemas.openxmlformats.org/officeDocument/2006/relationships/hyperlink" Target="#'REA-1'!A1"/><Relationship Id="rId10" Type="http://schemas.openxmlformats.org/officeDocument/2006/relationships/hyperlink" Target="#PPI!A1"/><Relationship Id="rId19" Type="http://schemas.openxmlformats.org/officeDocument/2006/relationships/hyperlink" Target="#'R-RAMA'!A1"/><Relationship Id="rId4" Type="http://schemas.openxmlformats.org/officeDocument/2006/relationships/hyperlink" Target="#MATRIZ!A1"/><Relationship Id="rId9" Type="http://schemas.openxmlformats.org/officeDocument/2006/relationships/hyperlink" Target="#AP_RF!A1"/><Relationship Id="rId14" Type="http://schemas.openxmlformats.org/officeDocument/2006/relationships/hyperlink" Target="#FIC!A1"/></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hyperlink" Target="#&#205;ndice!A1"/><Relationship Id="rId1" Type="http://schemas.openxmlformats.org/officeDocument/2006/relationships/image" Target="../media/image1.jpeg"/><Relationship Id="rId5" Type="http://schemas.openxmlformats.org/officeDocument/2006/relationships/hyperlink" Target="#&#205;NDICE!A1"/><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205;ndice!A1"/><Relationship Id="rId4" Type="http://schemas.openxmlformats.org/officeDocument/2006/relationships/hyperlink" Target="#&#205;NDICE!A1"/></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728383</xdr:colOff>
      <xdr:row>0</xdr:row>
      <xdr:rowOff>78441</xdr:rowOff>
    </xdr:from>
    <xdr:to>
      <xdr:col>3</xdr:col>
      <xdr:colOff>6275187</xdr:colOff>
      <xdr:row>5</xdr:row>
      <xdr:rowOff>178493</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3219" b="15680"/>
        <a:stretch>
          <a:fillRect/>
        </a:stretch>
      </xdr:blipFill>
      <xdr:spPr>
        <a:xfrm>
          <a:off x="2252383" y="78441"/>
          <a:ext cx="7463010" cy="1120588"/>
        </a:xfrm>
        <a:prstGeom prst="rect">
          <a:avLst/>
        </a:prstGeom>
      </xdr:spPr>
    </xdr:pic>
    <xdr:clientData/>
  </xdr:twoCellAnchor>
  <xdr:twoCellAnchor editAs="oneCell">
    <xdr:from>
      <xdr:col>1</xdr:col>
      <xdr:colOff>235488</xdr:colOff>
      <xdr:row>10</xdr:row>
      <xdr:rowOff>27216</xdr:rowOff>
    </xdr:from>
    <xdr:to>
      <xdr:col>1</xdr:col>
      <xdr:colOff>595488</xdr:colOff>
      <xdr:row>11</xdr:row>
      <xdr:rowOff>46321</xdr:rowOff>
    </xdr:to>
    <xdr:pic>
      <xdr:nvPicPr>
        <xdr:cNvPr id="3" name="Gráfico 6" descr="Flechas de cheurón">
          <a:hlinkClick xmlns:r="http://schemas.openxmlformats.org/officeDocument/2006/relationships" r:id="rId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7488" y="2394859"/>
          <a:ext cx="360000" cy="413712"/>
        </a:xfrm>
        <a:prstGeom prst="rect">
          <a:avLst/>
        </a:prstGeom>
      </xdr:spPr>
    </xdr:pic>
    <xdr:clientData/>
  </xdr:twoCellAnchor>
  <xdr:twoCellAnchor editAs="oneCell">
    <xdr:from>
      <xdr:col>1</xdr:col>
      <xdr:colOff>235488</xdr:colOff>
      <xdr:row>9</xdr:row>
      <xdr:rowOff>13613</xdr:rowOff>
    </xdr:from>
    <xdr:to>
      <xdr:col>1</xdr:col>
      <xdr:colOff>595488</xdr:colOff>
      <xdr:row>10</xdr:row>
      <xdr:rowOff>38161</xdr:rowOff>
    </xdr:to>
    <xdr:pic>
      <xdr:nvPicPr>
        <xdr:cNvPr id="4" name="Gráfico 4" descr="Flechas de cheurón">
          <a:hlinkClick xmlns:r="http://schemas.openxmlformats.org/officeDocument/2006/relationships" r:id="rId4"/>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97488" y="1986649"/>
          <a:ext cx="360000" cy="419155"/>
        </a:xfrm>
        <a:prstGeom prst="rect">
          <a:avLst/>
        </a:prstGeom>
      </xdr:spPr>
    </xdr:pic>
    <xdr:clientData/>
  </xdr:twoCellAnchor>
  <xdr:twoCellAnchor editAs="oneCell">
    <xdr:from>
      <xdr:col>1</xdr:col>
      <xdr:colOff>235488</xdr:colOff>
      <xdr:row>11</xdr:row>
      <xdr:rowOff>383726</xdr:rowOff>
    </xdr:from>
    <xdr:to>
      <xdr:col>1</xdr:col>
      <xdr:colOff>595488</xdr:colOff>
      <xdr:row>13</xdr:row>
      <xdr:rowOff>8224</xdr:rowOff>
    </xdr:to>
    <xdr:pic>
      <xdr:nvPicPr>
        <xdr:cNvPr id="5" name="Gráfico 6" descr="Flechas de cheurón">
          <a:hlinkClick xmlns:r="http://schemas.openxmlformats.org/officeDocument/2006/relationships" r:id="rId6"/>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7488" y="3145976"/>
          <a:ext cx="360000" cy="413712"/>
        </a:xfrm>
        <a:prstGeom prst="rect">
          <a:avLst/>
        </a:prstGeom>
      </xdr:spPr>
    </xdr:pic>
    <xdr:clientData/>
  </xdr:twoCellAnchor>
  <xdr:twoCellAnchor editAs="oneCell">
    <xdr:from>
      <xdr:col>1</xdr:col>
      <xdr:colOff>235488</xdr:colOff>
      <xdr:row>12</xdr:row>
      <xdr:rowOff>383726</xdr:rowOff>
    </xdr:from>
    <xdr:to>
      <xdr:col>1</xdr:col>
      <xdr:colOff>595488</xdr:colOff>
      <xdr:row>14</xdr:row>
      <xdr:rowOff>13666</xdr:rowOff>
    </xdr:to>
    <xdr:pic>
      <xdr:nvPicPr>
        <xdr:cNvPr id="6" name="Gráfico 4" descr="Flechas de cheurón">
          <a:hlinkClick xmlns:r="http://schemas.openxmlformats.org/officeDocument/2006/relationships" r:id="rId7"/>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97488" y="3540583"/>
          <a:ext cx="360000" cy="419155"/>
        </a:xfrm>
        <a:prstGeom prst="rect">
          <a:avLst/>
        </a:prstGeom>
      </xdr:spPr>
    </xdr:pic>
    <xdr:clientData/>
  </xdr:twoCellAnchor>
  <xdr:twoCellAnchor editAs="oneCell">
    <xdr:from>
      <xdr:col>1</xdr:col>
      <xdr:colOff>235488</xdr:colOff>
      <xdr:row>13</xdr:row>
      <xdr:rowOff>386451</xdr:rowOff>
    </xdr:from>
    <xdr:to>
      <xdr:col>1</xdr:col>
      <xdr:colOff>595488</xdr:colOff>
      <xdr:row>15</xdr:row>
      <xdr:rowOff>10948</xdr:rowOff>
    </xdr:to>
    <xdr:pic>
      <xdr:nvPicPr>
        <xdr:cNvPr id="7" name="Gráfico 6" descr="Flechas de cheurón">
          <a:hlinkClick xmlns:r="http://schemas.openxmlformats.org/officeDocument/2006/relationships" r:id="rId8"/>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7488" y="3937915"/>
          <a:ext cx="360000" cy="413712"/>
        </a:xfrm>
        <a:prstGeom prst="rect">
          <a:avLst/>
        </a:prstGeom>
      </xdr:spPr>
    </xdr:pic>
    <xdr:clientData/>
  </xdr:twoCellAnchor>
  <xdr:twoCellAnchor editAs="oneCell">
    <xdr:from>
      <xdr:col>1</xdr:col>
      <xdr:colOff>235488</xdr:colOff>
      <xdr:row>14</xdr:row>
      <xdr:rowOff>386452</xdr:rowOff>
    </xdr:from>
    <xdr:to>
      <xdr:col>1</xdr:col>
      <xdr:colOff>595488</xdr:colOff>
      <xdr:row>16</xdr:row>
      <xdr:rowOff>16393</xdr:rowOff>
    </xdr:to>
    <xdr:pic>
      <xdr:nvPicPr>
        <xdr:cNvPr id="8" name="Gráfico 4" descr="Flechas de cheurón">
          <a:hlinkClick xmlns:r="http://schemas.openxmlformats.org/officeDocument/2006/relationships" r:id="rId9"/>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97488" y="4332523"/>
          <a:ext cx="360000" cy="419155"/>
        </a:xfrm>
        <a:prstGeom prst="rect">
          <a:avLst/>
        </a:prstGeom>
      </xdr:spPr>
    </xdr:pic>
    <xdr:clientData/>
  </xdr:twoCellAnchor>
  <xdr:twoCellAnchor editAs="oneCell">
    <xdr:from>
      <xdr:col>1</xdr:col>
      <xdr:colOff>235488</xdr:colOff>
      <xdr:row>15</xdr:row>
      <xdr:rowOff>361961</xdr:rowOff>
    </xdr:from>
    <xdr:to>
      <xdr:col>1</xdr:col>
      <xdr:colOff>595488</xdr:colOff>
      <xdr:row>16</xdr:row>
      <xdr:rowOff>381066</xdr:rowOff>
    </xdr:to>
    <xdr:pic>
      <xdr:nvPicPr>
        <xdr:cNvPr id="9" name="Gráfico 6" descr="Flechas de cheurón">
          <a:hlinkClick xmlns:r="http://schemas.openxmlformats.org/officeDocument/2006/relationships" r:id="rId10"/>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7488" y="4702640"/>
          <a:ext cx="360000" cy="413712"/>
        </a:xfrm>
        <a:prstGeom prst="rect">
          <a:avLst/>
        </a:prstGeom>
      </xdr:spPr>
    </xdr:pic>
    <xdr:clientData/>
  </xdr:twoCellAnchor>
  <xdr:twoCellAnchor editAs="oneCell">
    <xdr:from>
      <xdr:col>1</xdr:col>
      <xdr:colOff>235488</xdr:colOff>
      <xdr:row>16</xdr:row>
      <xdr:rowOff>361960</xdr:rowOff>
    </xdr:from>
    <xdr:to>
      <xdr:col>1</xdr:col>
      <xdr:colOff>595488</xdr:colOff>
      <xdr:row>17</xdr:row>
      <xdr:rowOff>386508</xdr:rowOff>
    </xdr:to>
    <xdr:pic>
      <xdr:nvPicPr>
        <xdr:cNvPr id="10" name="Gráfico 4" descr="Flechas de cheurón">
          <a:hlinkClick xmlns:r="http://schemas.openxmlformats.org/officeDocument/2006/relationships" r:id="rId1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97488" y="5097246"/>
          <a:ext cx="360000" cy="419155"/>
        </a:xfrm>
        <a:prstGeom prst="rect">
          <a:avLst/>
        </a:prstGeom>
      </xdr:spPr>
    </xdr:pic>
    <xdr:clientData/>
  </xdr:twoCellAnchor>
  <xdr:twoCellAnchor editAs="oneCell">
    <xdr:from>
      <xdr:col>1</xdr:col>
      <xdr:colOff>235488</xdr:colOff>
      <xdr:row>17</xdr:row>
      <xdr:rowOff>351076</xdr:rowOff>
    </xdr:from>
    <xdr:to>
      <xdr:col>1</xdr:col>
      <xdr:colOff>595488</xdr:colOff>
      <xdr:row>18</xdr:row>
      <xdr:rowOff>370181</xdr:rowOff>
    </xdr:to>
    <xdr:pic>
      <xdr:nvPicPr>
        <xdr:cNvPr id="11" name="Gráfico 6" descr="Flechas de cheurón">
          <a:hlinkClick xmlns:r="http://schemas.openxmlformats.org/officeDocument/2006/relationships" r:id="rId12"/>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7488" y="5480969"/>
          <a:ext cx="360000" cy="413712"/>
        </a:xfrm>
        <a:prstGeom prst="rect">
          <a:avLst/>
        </a:prstGeom>
      </xdr:spPr>
    </xdr:pic>
    <xdr:clientData/>
  </xdr:twoCellAnchor>
  <xdr:twoCellAnchor editAs="oneCell">
    <xdr:from>
      <xdr:col>1</xdr:col>
      <xdr:colOff>235488</xdr:colOff>
      <xdr:row>18</xdr:row>
      <xdr:rowOff>351076</xdr:rowOff>
    </xdr:from>
    <xdr:to>
      <xdr:col>1</xdr:col>
      <xdr:colOff>595488</xdr:colOff>
      <xdr:row>19</xdr:row>
      <xdr:rowOff>375624</xdr:rowOff>
    </xdr:to>
    <xdr:pic>
      <xdr:nvPicPr>
        <xdr:cNvPr id="12" name="Gráfico 4" descr="Flechas de cheurón">
          <a:hlinkClick xmlns:r="http://schemas.openxmlformats.org/officeDocument/2006/relationships" r:id="rId13"/>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97488" y="5875576"/>
          <a:ext cx="360000" cy="419155"/>
        </a:xfrm>
        <a:prstGeom prst="rect">
          <a:avLst/>
        </a:prstGeom>
      </xdr:spPr>
    </xdr:pic>
    <xdr:clientData/>
  </xdr:twoCellAnchor>
  <xdr:twoCellAnchor editAs="oneCell">
    <xdr:from>
      <xdr:col>1</xdr:col>
      <xdr:colOff>235488</xdr:colOff>
      <xdr:row>19</xdr:row>
      <xdr:rowOff>367402</xdr:rowOff>
    </xdr:from>
    <xdr:to>
      <xdr:col>1</xdr:col>
      <xdr:colOff>595488</xdr:colOff>
      <xdr:row>20</xdr:row>
      <xdr:rowOff>386507</xdr:rowOff>
    </xdr:to>
    <xdr:pic>
      <xdr:nvPicPr>
        <xdr:cNvPr id="13" name="Gráfico 6" descr="Flechas de cheurón">
          <a:hlinkClick xmlns:r="http://schemas.openxmlformats.org/officeDocument/2006/relationships" r:id="rId14"/>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7488" y="6286509"/>
          <a:ext cx="360000" cy="413712"/>
        </a:xfrm>
        <a:prstGeom prst="rect">
          <a:avLst/>
        </a:prstGeom>
      </xdr:spPr>
    </xdr:pic>
    <xdr:clientData/>
  </xdr:twoCellAnchor>
  <xdr:twoCellAnchor editAs="oneCell">
    <xdr:from>
      <xdr:col>1</xdr:col>
      <xdr:colOff>235488</xdr:colOff>
      <xdr:row>20</xdr:row>
      <xdr:rowOff>367402</xdr:rowOff>
    </xdr:from>
    <xdr:to>
      <xdr:col>1</xdr:col>
      <xdr:colOff>595488</xdr:colOff>
      <xdr:row>22</xdr:row>
      <xdr:rowOff>1424</xdr:rowOff>
    </xdr:to>
    <xdr:pic>
      <xdr:nvPicPr>
        <xdr:cNvPr id="14" name="Gráfico 4" descr="Flechas de cheurón">
          <a:hlinkClick xmlns:r="http://schemas.openxmlformats.org/officeDocument/2006/relationships" r:id="rId15"/>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97488" y="6681116"/>
          <a:ext cx="360000" cy="419155"/>
        </a:xfrm>
        <a:prstGeom prst="rect">
          <a:avLst/>
        </a:prstGeom>
      </xdr:spPr>
    </xdr:pic>
    <xdr:clientData/>
  </xdr:twoCellAnchor>
  <xdr:twoCellAnchor editAs="oneCell">
    <xdr:from>
      <xdr:col>1</xdr:col>
      <xdr:colOff>235488</xdr:colOff>
      <xdr:row>21</xdr:row>
      <xdr:rowOff>370125</xdr:rowOff>
    </xdr:from>
    <xdr:to>
      <xdr:col>1</xdr:col>
      <xdr:colOff>595488</xdr:colOff>
      <xdr:row>22</xdr:row>
      <xdr:rowOff>389230</xdr:rowOff>
    </xdr:to>
    <xdr:pic>
      <xdr:nvPicPr>
        <xdr:cNvPr id="15" name="Gráfico 6" descr="Flechas de cheurón">
          <a:hlinkClick xmlns:r="http://schemas.openxmlformats.org/officeDocument/2006/relationships" r:id="rId16"/>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7488" y="7078446"/>
          <a:ext cx="360000" cy="413712"/>
        </a:xfrm>
        <a:prstGeom prst="rect">
          <a:avLst/>
        </a:prstGeom>
      </xdr:spPr>
    </xdr:pic>
    <xdr:clientData/>
  </xdr:twoCellAnchor>
  <xdr:twoCellAnchor editAs="oneCell">
    <xdr:from>
      <xdr:col>1</xdr:col>
      <xdr:colOff>235488</xdr:colOff>
      <xdr:row>22</xdr:row>
      <xdr:rowOff>370124</xdr:rowOff>
    </xdr:from>
    <xdr:to>
      <xdr:col>1</xdr:col>
      <xdr:colOff>595488</xdr:colOff>
      <xdr:row>24</xdr:row>
      <xdr:rowOff>65</xdr:rowOff>
    </xdr:to>
    <xdr:pic>
      <xdr:nvPicPr>
        <xdr:cNvPr id="16" name="Gráfico 4" descr="Flechas de cheurón">
          <a:hlinkClick xmlns:r="http://schemas.openxmlformats.org/officeDocument/2006/relationships" r:id="rId17"/>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97488" y="7473053"/>
          <a:ext cx="360000" cy="419155"/>
        </a:xfrm>
        <a:prstGeom prst="rect">
          <a:avLst/>
        </a:prstGeom>
      </xdr:spPr>
    </xdr:pic>
    <xdr:clientData/>
  </xdr:twoCellAnchor>
  <xdr:twoCellAnchor editAs="oneCell">
    <xdr:from>
      <xdr:col>1</xdr:col>
      <xdr:colOff>235488</xdr:colOff>
      <xdr:row>23</xdr:row>
      <xdr:rowOff>386452</xdr:rowOff>
    </xdr:from>
    <xdr:to>
      <xdr:col>1</xdr:col>
      <xdr:colOff>595488</xdr:colOff>
      <xdr:row>25</xdr:row>
      <xdr:rowOff>10950</xdr:rowOff>
    </xdr:to>
    <xdr:pic>
      <xdr:nvPicPr>
        <xdr:cNvPr id="17" name="Gráfico 6" descr="Flechas de cheurón">
          <a:hlinkClick xmlns:r="http://schemas.openxmlformats.org/officeDocument/2006/relationships" r:id="rId18"/>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7488" y="7883988"/>
          <a:ext cx="360000" cy="413712"/>
        </a:xfrm>
        <a:prstGeom prst="rect">
          <a:avLst/>
        </a:prstGeom>
      </xdr:spPr>
    </xdr:pic>
    <xdr:clientData/>
  </xdr:twoCellAnchor>
  <xdr:twoCellAnchor editAs="oneCell">
    <xdr:from>
      <xdr:col>1</xdr:col>
      <xdr:colOff>235488</xdr:colOff>
      <xdr:row>24</xdr:row>
      <xdr:rowOff>386452</xdr:rowOff>
    </xdr:from>
    <xdr:to>
      <xdr:col>1</xdr:col>
      <xdr:colOff>595488</xdr:colOff>
      <xdr:row>26</xdr:row>
      <xdr:rowOff>16393</xdr:rowOff>
    </xdr:to>
    <xdr:pic>
      <xdr:nvPicPr>
        <xdr:cNvPr id="18" name="Gráfico 4" descr="Flechas de cheurón">
          <a:hlinkClick xmlns:r="http://schemas.openxmlformats.org/officeDocument/2006/relationships" r:id="rId19"/>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97488" y="8278595"/>
          <a:ext cx="360000" cy="419155"/>
        </a:xfrm>
        <a:prstGeom prst="rect">
          <a:avLst/>
        </a:prstGeom>
      </xdr:spPr>
    </xdr:pic>
    <xdr:clientData/>
  </xdr:twoCellAnchor>
  <xdr:twoCellAnchor editAs="oneCell">
    <xdr:from>
      <xdr:col>1</xdr:col>
      <xdr:colOff>235488</xdr:colOff>
      <xdr:row>8</xdr:row>
      <xdr:rowOff>2721</xdr:rowOff>
    </xdr:from>
    <xdr:to>
      <xdr:col>1</xdr:col>
      <xdr:colOff>595488</xdr:colOff>
      <xdr:row>9</xdr:row>
      <xdr:rowOff>21826</xdr:rowOff>
    </xdr:to>
    <xdr:pic>
      <xdr:nvPicPr>
        <xdr:cNvPr id="19" name="Gráfico 6" descr="Flechas de cheurón">
          <a:hlinkClick xmlns:r="http://schemas.openxmlformats.org/officeDocument/2006/relationships" r:id="rId20"/>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7488" y="1460046"/>
          <a:ext cx="360000" cy="419155"/>
        </a:xfrm>
        <a:prstGeom prst="rect">
          <a:avLst/>
        </a:prstGeom>
      </xdr:spPr>
    </xdr:pic>
    <xdr:clientData/>
  </xdr:twoCellAnchor>
  <xdr:twoCellAnchor editAs="oneCell">
    <xdr:from>
      <xdr:col>1</xdr:col>
      <xdr:colOff>235488</xdr:colOff>
      <xdr:row>10</xdr:row>
      <xdr:rowOff>383725</xdr:rowOff>
    </xdr:from>
    <xdr:to>
      <xdr:col>1</xdr:col>
      <xdr:colOff>595488</xdr:colOff>
      <xdr:row>12</xdr:row>
      <xdr:rowOff>13666</xdr:rowOff>
    </xdr:to>
    <xdr:pic>
      <xdr:nvPicPr>
        <xdr:cNvPr id="20" name="Gráfico 4" descr="Flechas de cheurón">
          <a:hlinkClick xmlns:r="http://schemas.openxmlformats.org/officeDocument/2006/relationships" r:id="rId21"/>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97488" y="2751368"/>
          <a:ext cx="360000" cy="41915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12</xdr:col>
      <xdr:colOff>34636</xdr:colOff>
      <xdr:row>1</xdr:row>
      <xdr:rowOff>406111</xdr:rowOff>
    </xdr:from>
    <xdr:to>
      <xdr:col>12</xdr:col>
      <xdr:colOff>393224</xdr:colOff>
      <xdr:row>2</xdr:row>
      <xdr:rowOff>388482</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7456727" y="821747"/>
          <a:ext cx="358588" cy="398008"/>
        </a:xfrm>
        <a:prstGeom prst="rect">
          <a:avLst/>
        </a:prstGeom>
        <a:noFill/>
        <a:ln>
          <a:noFill/>
        </a:ln>
      </xdr:spPr>
    </xdr:pic>
    <xdr:clientData fPrintsWithSheet="0"/>
  </xdr:twoCellAnchor>
  <xdr:twoCellAnchor editAs="absolute">
    <xdr:from>
      <xdr:col>12</xdr:col>
      <xdr:colOff>176891</xdr:colOff>
      <xdr:row>46</xdr:row>
      <xdr:rowOff>54428</xdr:rowOff>
    </xdr:from>
    <xdr:to>
      <xdr:col>13</xdr:col>
      <xdr:colOff>272143</xdr:colOff>
      <xdr:row>48</xdr:row>
      <xdr:rowOff>24431</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900-000003000000}"/>
            </a:ext>
          </a:extLst>
        </xdr:cNvPr>
        <xdr:cNvSpPr/>
      </xdr:nvSpPr>
      <xdr:spPr>
        <a:xfrm>
          <a:off x="17566820" y="12559392"/>
          <a:ext cx="857252" cy="296575"/>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oneCellAnchor>
    <xdr:from>
      <xdr:col>4</xdr:col>
      <xdr:colOff>1307782</xdr:colOff>
      <xdr:row>24</xdr:row>
      <xdr:rowOff>66675</xdr:rowOff>
    </xdr:from>
    <xdr:ext cx="4777740" cy="1835574"/>
    <xdr:sp macro="" textlink="">
      <xdr:nvSpPr>
        <xdr:cNvPr id="4" name="Rectángulo 3">
          <a:extLst>
            <a:ext uri="{FF2B5EF4-FFF2-40B4-BE49-F238E27FC236}">
              <a16:creationId xmlns:a16="http://schemas.microsoft.com/office/drawing/2014/main" id="{A4BF8A9F-1AC2-4108-89A0-633B778B7B51}"/>
            </a:ext>
          </a:extLst>
        </xdr:cNvPr>
        <xdr:cNvSpPr/>
      </xdr:nvSpPr>
      <xdr:spPr>
        <a:xfrm>
          <a:off x="7484745" y="7067550"/>
          <a:ext cx="4777740" cy="1835574"/>
        </a:xfrm>
        <a:prstGeom prst="rect">
          <a:avLst/>
        </a:prstGeom>
        <a:noFill/>
      </xdr:spPr>
      <xdr:txBody>
        <a:bodyPr wrap="none" lIns="91440" tIns="45720" rIns="91440" bIns="45720">
          <a:noAutofit/>
        </a:bodyPr>
        <a:lstStyle/>
        <a:p>
          <a:pPr algn="ctr"/>
          <a:r>
            <a:rPr lang="es-ES" sz="72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11.xml><?xml version="1.0" encoding="utf-8"?>
<xdr:wsDr xmlns:xdr="http://schemas.openxmlformats.org/drawingml/2006/spreadsheetDrawing" xmlns:a="http://schemas.openxmlformats.org/drawingml/2006/main">
  <xdr:twoCellAnchor editAs="absolute">
    <xdr:from>
      <xdr:col>14</xdr:col>
      <xdr:colOff>121226</xdr:colOff>
      <xdr:row>2</xdr:row>
      <xdr:rowOff>69274</xdr:rowOff>
    </xdr:from>
    <xdr:to>
      <xdr:col>14</xdr:col>
      <xdr:colOff>479814</xdr:colOff>
      <xdr:row>3</xdr:row>
      <xdr:rowOff>34327</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8184090" y="935183"/>
          <a:ext cx="358588" cy="398008"/>
        </a:xfrm>
        <a:prstGeom prst="rect">
          <a:avLst/>
        </a:prstGeom>
        <a:noFill/>
        <a:ln>
          <a:noFill/>
        </a:ln>
      </xdr:spPr>
    </xdr:pic>
    <xdr:clientData fPrintsWithSheet="0"/>
  </xdr:twoCellAnchor>
  <xdr:twoCellAnchor editAs="absolute">
    <xdr:from>
      <xdr:col>14</xdr:col>
      <xdr:colOff>0</xdr:colOff>
      <xdr:row>21</xdr:row>
      <xdr:rowOff>22412</xdr:rowOff>
    </xdr:from>
    <xdr:to>
      <xdr:col>15</xdr:col>
      <xdr:colOff>285752</xdr:colOff>
      <xdr:row>21</xdr:row>
      <xdr:rowOff>311566</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A00-000003000000}"/>
            </a:ext>
          </a:extLst>
        </xdr:cNvPr>
        <xdr:cNvSpPr/>
      </xdr:nvSpPr>
      <xdr:spPr>
        <a:xfrm>
          <a:off x="18041471" y="8942294"/>
          <a:ext cx="857252" cy="289154"/>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oneCellAnchor>
    <xdr:from>
      <xdr:col>3</xdr:col>
      <xdr:colOff>1066799</xdr:colOff>
      <xdr:row>8</xdr:row>
      <xdr:rowOff>289560</xdr:rowOff>
    </xdr:from>
    <xdr:ext cx="4777740" cy="1896428"/>
    <xdr:sp macro="" textlink="">
      <xdr:nvSpPr>
        <xdr:cNvPr id="4" name="Rectángulo 3">
          <a:extLst>
            <a:ext uri="{FF2B5EF4-FFF2-40B4-BE49-F238E27FC236}">
              <a16:creationId xmlns:a16="http://schemas.microsoft.com/office/drawing/2014/main" id="{BE1F26DD-5B5D-4B16-A7EF-D087DDB0DE9D}"/>
            </a:ext>
          </a:extLst>
        </xdr:cNvPr>
        <xdr:cNvSpPr/>
      </xdr:nvSpPr>
      <xdr:spPr>
        <a:xfrm>
          <a:off x="6924674" y="3909060"/>
          <a:ext cx="4777740" cy="1896428"/>
        </a:xfrm>
        <a:prstGeom prst="rect">
          <a:avLst/>
        </a:prstGeom>
        <a:noFill/>
      </xdr:spPr>
      <xdr:txBody>
        <a:bodyPr wrap="none" lIns="91440" tIns="45720" rIns="91440" bIns="45720">
          <a:noAutofit/>
        </a:bodyPr>
        <a:lstStyle/>
        <a:p>
          <a:pPr algn="ctr"/>
          <a:r>
            <a:rPr lang="es-ES" sz="72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12.xml><?xml version="1.0" encoding="utf-8"?>
<xdr:wsDr xmlns:xdr="http://schemas.openxmlformats.org/drawingml/2006/spreadsheetDrawing" xmlns:a="http://schemas.openxmlformats.org/drawingml/2006/main">
  <xdr:twoCellAnchor editAs="absolute">
    <xdr:from>
      <xdr:col>6</xdr:col>
      <xdr:colOff>794658</xdr:colOff>
      <xdr:row>1</xdr:row>
      <xdr:rowOff>146957</xdr:rowOff>
    </xdr:from>
    <xdr:to>
      <xdr:col>6</xdr:col>
      <xdr:colOff>1153246</xdr:colOff>
      <xdr:row>2</xdr:row>
      <xdr:rowOff>78240</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3413922" y="351064"/>
          <a:ext cx="358588" cy="398008"/>
        </a:xfrm>
        <a:prstGeom prst="rect">
          <a:avLst/>
        </a:prstGeom>
        <a:noFill/>
        <a:ln>
          <a:noFill/>
        </a:ln>
      </xdr:spPr>
    </xdr:pic>
    <xdr:clientData fPrintsWithSheet="0"/>
  </xdr:twoCellAnchor>
  <xdr:twoCellAnchor editAs="absolute">
    <xdr:from>
      <xdr:col>6</xdr:col>
      <xdr:colOff>240845</xdr:colOff>
      <xdr:row>26</xdr:row>
      <xdr:rowOff>42183</xdr:rowOff>
    </xdr:from>
    <xdr:to>
      <xdr:col>7</xdr:col>
      <xdr:colOff>567419</xdr:colOff>
      <xdr:row>27</xdr:row>
      <xdr:rowOff>22726</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B00-000003000000}"/>
            </a:ext>
          </a:extLst>
        </xdr:cNvPr>
        <xdr:cNvSpPr/>
      </xdr:nvSpPr>
      <xdr:spPr>
        <a:xfrm>
          <a:off x="12870995" y="9214758"/>
          <a:ext cx="1402899"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editAs="absolute">
    <xdr:from>
      <xdr:col>7</xdr:col>
      <xdr:colOff>145677</xdr:colOff>
      <xdr:row>1</xdr:row>
      <xdr:rowOff>201704</xdr:rowOff>
    </xdr:from>
    <xdr:to>
      <xdr:col>7</xdr:col>
      <xdr:colOff>504265</xdr:colOff>
      <xdr:row>2</xdr:row>
      <xdr:rowOff>62502</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530853" y="470645"/>
          <a:ext cx="358588" cy="398008"/>
        </a:xfrm>
        <a:prstGeom prst="rect">
          <a:avLst/>
        </a:prstGeom>
        <a:noFill/>
        <a:ln>
          <a:noFill/>
        </a:ln>
      </xdr:spPr>
    </xdr:pic>
    <xdr:clientData fPrintsWithSheet="0"/>
  </xdr:twoCellAnchor>
  <xdr:twoCellAnchor editAs="absolute">
    <xdr:from>
      <xdr:col>7</xdr:col>
      <xdr:colOff>0</xdr:colOff>
      <xdr:row>31</xdr:row>
      <xdr:rowOff>29210</xdr:rowOff>
    </xdr:from>
    <xdr:to>
      <xdr:col>8</xdr:col>
      <xdr:colOff>296957</xdr:colOff>
      <xdr:row>32</xdr:row>
      <xdr:rowOff>161481</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C00-000003000000}"/>
            </a:ext>
          </a:extLst>
        </xdr:cNvPr>
        <xdr:cNvSpPr/>
      </xdr:nvSpPr>
      <xdr:spPr>
        <a:xfrm>
          <a:off x="11385176" y="6297706"/>
          <a:ext cx="857252"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oneCellAnchor>
    <xdr:from>
      <xdr:col>1</xdr:col>
      <xdr:colOff>1493520</xdr:colOff>
      <xdr:row>12</xdr:row>
      <xdr:rowOff>293370</xdr:rowOff>
    </xdr:from>
    <xdr:ext cx="4777740" cy="1835574"/>
    <xdr:sp macro="" textlink="">
      <xdr:nvSpPr>
        <xdr:cNvPr id="4" name="Rectángulo 3">
          <a:extLst>
            <a:ext uri="{FF2B5EF4-FFF2-40B4-BE49-F238E27FC236}">
              <a16:creationId xmlns:a16="http://schemas.microsoft.com/office/drawing/2014/main" id="{86730166-82D3-404B-96E2-AB2297E61436}"/>
            </a:ext>
          </a:extLst>
        </xdr:cNvPr>
        <xdr:cNvSpPr/>
      </xdr:nvSpPr>
      <xdr:spPr>
        <a:xfrm>
          <a:off x="4431030" y="3855720"/>
          <a:ext cx="4777740" cy="1835574"/>
        </a:xfrm>
        <a:prstGeom prst="rect">
          <a:avLst/>
        </a:prstGeom>
        <a:noFill/>
      </xdr:spPr>
      <xdr:txBody>
        <a:bodyPr wrap="none" lIns="91440" tIns="45720" rIns="91440" bIns="45720">
          <a:noAutofit/>
        </a:bodyPr>
        <a:lstStyle/>
        <a:p>
          <a:pPr algn="ctr"/>
          <a:r>
            <a:rPr lang="es-ES" sz="72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14.xml><?xml version="1.0" encoding="utf-8"?>
<xdr:wsDr xmlns:xdr="http://schemas.openxmlformats.org/drawingml/2006/spreadsheetDrawing" xmlns:a="http://schemas.openxmlformats.org/drawingml/2006/main">
  <xdr:twoCellAnchor editAs="absolute">
    <xdr:from>
      <xdr:col>4</xdr:col>
      <xdr:colOff>3362</xdr:colOff>
      <xdr:row>1</xdr:row>
      <xdr:rowOff>291351</xdr:rowOff>
    </xdr:from>
    <xdr:to>
      <xdr:col>4</xdr:col>
      <xdr:colOff>361950</xdr:colOff>
      <xdr:row>2</xdr:row>
      <xdr:rowOff>94999</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8449236" y="616322"/>
          <a:ext cx="358588" cy="398008"/>
        </a:xfrm>
        <a:prstGeom prst="rect">
          <a:avLst/>
        </a:prstGeom>
        <a:noFill/>
        <a:ln>
          <a:noFill/>
        </a:ln>
      </xdr:spPr>
    </xdr:pic>
    <xdr:clientData fPrintsWithSheet="0"/>
  </xdr:twoCellAnchor>
  <xdr:twoCellAnchor editAs="absolute">
    <xdr:from>
      <xdr:col>4</xdr:col>
      <xdr:colOff>201712</xdr:colOff>
      <xdr:row>20</xdr:row>
      <xdr:rowOff>354330</xdr:rowOff>
    </xdr:from>
    <xdr:to>
      <xdr:col>5</xdr:col>
      <xdr:colOff>296964</xdr:colOff>
      <xdr:row>22</xdr:row>
      <xdr:rowOff>21781</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D00-000003000000}"/>
            </a:ext>
          </a:extLst>
        </xdr:cNvPr>
        <xdr:cNvSpPr/>
      </xdr:nvSpPr>
      <xdr:spPr>
        <a:xfrm>
          <a:off x="13110888" y="9872382"/>
          <a:ext cx="857252" cy="289154"/>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oneCellAnchor>
    <xdr:from>
      <xdr:col>1</xdr:col>
      <xdr:colOff>1821180</xdr:colOff>
      <xdr:row>6</xdr:row>
      <xdr:rowOff>201930</xdr:rowOff>
    </xdr:from>
    <xdr:ext cx="4777740" cy="1835574"/>
    <xdr:sp macro="" textlink="">
      <xdr:nvSpPr>
        <xdr:cNvPr id="4" name="Rectángulo 3">
          <a:extLst>
            <a:ext uri="{FF2B5EF4-FFF2-40B4-BE49-F238E27FC236}">
              <a16:creationId xmlns:a16="http://schemas.microsoft.com/office/drawing/2014/main" id="{F9F9D2AE-20C1-41B0-879E-2AB9EED48BE1}"/>
            </a:ext>
          </a:extLst>
        </xdr:cNvPr>
        <xdr:cNvSpPr/>
      </xdr:nvSpPr>
      <xdr:spPr>
        <a:xfrm>
          <a:off x="6092190" y="2266950"/>
          <a:ext cx="4777740" cy="1835574"/>
        </a:xfrm>
        <a:prstGeom prst="rect">
          <a:avLst/>
        </a:prstGeom>
        <a:noFill/>
      </xdr:spPr>
      <xdr:txBody>
        <a:bodyPr wrap="none" lIns="91440" tIns="45720" rIns="91440" bIns="45720">
          <a:noAutofit/>
        </a:bodyPr>
        <a:lstStyle/>
        <a:p>
          <a:pPr algn="ctr"/>
          <a:r>
            <a:rPr lang="es-ES" sz="72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15.xml><?xml version="1.0" encoding="utf-8"?>
<xdr:wsDr xmlns:xdr="http://schemas.openxmlformats.org/drawingml/2006/spreadsheetDrawing" xmlns:a="http://schemas.openxmlformats.org/drawingml/2006/main">
  <xdr:twoCellAnchor editAs="absolute">
    <xdr:from>
      <xdr:col>8</xdr:col>
      <xdr:colOff>47625</xdr:colOff>
      <xdr:row>1</xdr:row>
      <xdr:rowOff>104775</xdr:rowOff>
    </xdr:from>
    <xdr:to>
      <xdr:col>8</xdr:col>
      <xdr:colOff>406213</xdr:colOff>
      <xdr:row>2</xdr:row>
      <xdr:rowOff>79873</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468100" y="314325"/>
          <a:ext cx="358588" cy="398008"/>
        </a:xfrm>
        <a:prstGeom prst="rect">
          <a:avLst/>
        </a:prstGeom>
        <a:noFill/>
        <a:ln>
          <a:noFill/>
        </a:ln>
      </xdr:spPr>
    </xdr:pic>
    <xdr:clientData fPrintsWithSheet="0"/>
  </xdr:twoCellAnchor>
  <xdr:twoCellAnchor editAs="absolute">
    <xdr:from>
      <xdr:col>8</xdr:col>
      <xdr:colOff>0</xdr:colOff>
      <xdr:row>29</xdr:row>
      <xdr:rowOff>232410</xdr:rowOff>
    </xdr:from>
    <xdr:to>
      <xdr:col>9</xdr:col>
      <xdr:colOff>95252</xdr:colOff>
      <xdr:row>32</xdr:row>
      <xdr:rowOff>9118</xdr:rowOff>
    </xdr:to>
    <xdr:sp macro="" textlink="">
      <xdr:nvSpPr>
        <xdr:cNvPr id="4" name="Rectángulo redondeado 5">
          <a:hlinkClick xmlns:r="http://schemas.openxmlformats.org/officeDocument/2006/relationships" r:id="rId4"/>
          <a:extLst>
            <a:ext uri="{FF2B5EF4-FFF2-40B4-BE49-F238E27FC236}">
              <a16:creationId xmlns:a16="http://schemas.microsoft.com/office/drawing/2014/main" id="{00000000-0008-0000-0E00-000004000000}"/>
            </a:ext>
          </a:extLst>
        </xdr:cNvPr>
        <xdr:cNvSpPr/>
      </xdr:nvSpPr>
      <xdr:spPr>
        <a:xfrm>
          <a:off x="10877550" y="5438775"/>
          <a:ext cx="857252"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oneCellAnchor>
    <xdr:from>
      <xdr:col>3</xdr:col>
      <xdr:colOff>838200</xdr:colOff>
      <xdr:row>12</xdr:row>
      <xdr:rowOff>30480</xdr:rowOff>
    </xdr:from>
    <xdr:ext cx="4777740" cy="1835574"/>
    <xdr:sp macro="" textlink="">
      <xdr:nvSpPr>
        <xdr:cNvPr id="3" name="Rectángulo 2">
          <a:extLst>
            <a:ext uri="{FF2B5EF4-FFF2-40B4-BE49-F238E27FC236}">
              <a16:creationId xmlns:a16="http://schemas.microsoft.com/office/drawing/2014/main" id="{9C456A8E-45B7-41CA-B7B1-FBC5D5FF9947}"/>
            </a:ext>
          </a:extLst>
        </xdr:cNvPr>
        <xdr:cNvSpPr/>
      </xdr:nvSpPr>
      <xdr:spPr>
        <a:xfrm>
          <a:off x="3912870" y="3619500"/>
          <a:ext cx="4777740" cy="1835574"/>
        </a:xfrm>
        <a:prstGeom prst="rect">
          <a:avLst/>
        </a:prstGeom>
        <a:noFill/>
      </xdr:spPr>
      <xdr:txBody>
        <a:bodyPr wrap="none" lIns="91440" tIns="45720" rIns="91440" bIns="45720">
          <a:noAutofit/>
        </a:bodyPr>
        <a:lstStyle/>
        <a:p>
          <a:pPr algn="ctr"/>
          <a:r>
            <a:rPr lang="es-ES" sz="72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16.xml><?xml version="1.0" encoding="utf-8"?>
<xdr:wsDr xmlns:xdr="http://schemas.openxmlformats.org/drawingml/2006/spreadsheetDrawing" xmlns:a="http://schemas.openxmlformats.org/drawingml/2006/main">
  <xdr:twoCellAnchor editAs="absolute">
    <xdr:from>
      <xdr:col>7</xdr:col>
      <xdr:colOff>114300</xdr:colOff>
      <xdr:row>1</xdr:row>
      <xdr:rowOff>257175</xdr:rowOff>
    </xdr:from>
    <xdr:to>
      <xdr:col>7</xdr:col>
      <xdr:colOff>472888</xdr:colOff>
      <xdr:row>2</xdr:row>
      <xdr:rowOff>196078</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106150" y="571500"/>
          <a:ext cx="358588" cy="398008"/>
        </a:xfrm>
        <a:prstGeom prst="rect">
          <a:avLst/>
        </a:prstGeom>
        <a:noFill/>
        <a:ln>
          <a:noFill/>
        </a:ln>
      </xdr:spPr>
    </xdr:pic>
    <xdr:clientData fPrintsWithSheet="0"/>
  </xdr:twoCellAnchor>
  <xdr:twoCellAnchor editAs="absolute">
    <xdr:from>
      <xdr:col>7</xdr:col>
      <xdr:colOff>0</xdr:colOff>
      <xdr:row>28</xdr:row>
      <xdr:rowOff>248920</xdr:rowOff>
    </xdr:from>
    <xdr:to>
      <xdr:col>8</xdr:col>
      <xdr:colOff>95252</xdr:colOff>
      <xdr:row>29</xdr:row>
      <xdr:rowOff>230098</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F00-000003000000}"/>
            </a:ext>
          </a:extLst>
        </xdr:cNvPr>
        <xdr:cNvSpPr/>
      </xdr:nvSpPr>
      <xdr:spPr>
        <a:xfrm>
          <a:off x="10991850" y="5553075"/>
          <a:ext cx="857252"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wsDr>
</file>

<file path=xl/drawings/drawing17.xml><?xml version="1.0" encoding="utf-8"?>
<xdr:wsDr xmlns:xdr="http://schemas.openxmlformats.org/drawingml/2006/spreadsheetDrawing" xmlns:a="http://schemas.openxmlformats.org/drawingml/2006/main">
  <xdr:twoCellAnchor editAs="absolute">
    <xdr:from>
      <xdr:col>6</xdr:col>
      <xdr:colOff>104775</xdr:colOff>
      <xdr:row>1</xdr:row>
      <xdr:rowOff>171449</xdr:rowOff>
    </xdr:from>
    <xdr:to>
      <xdr:col>6</xdr:col>
      <xdr:colOff>463363</xdr:colOff>
      <xdr:row>2</xdr:row>
      <xdr:rowOff>58917</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0024382" y="416378"/>
          <a:ext cx="358588" cy="398008"/>
        </a:xfrm>
        <a:prstGeom prst="rect">
          <a:avLst/>
        </a:prstGeom>
        <a:noFill/>
        <a:ln>
          <a:noFill/>
        </a:ln>
      </xdr:spPr>
    </xdr:pic>
    <xdr:clientData fPrintsWithSheet="0"/>
  </xdr:twoCellAnchor>
  <xdr:twoCellAnchor editAs="absolute">
    <xdr:from>
      <xdr:col>6</xdr:col>
      <xdr:colOff>38100</xdr:colOff>
      <xdr:row>10</xdr:row>
      <xdr:rowOff>2727113</xdr:rowOff>
    </xdr:from>
    <xdr:to>
      <xdr:col>7</xdr:col>
      <xdr:colOff>296638</xdr:colOff>
      <xdr:row>10</xdr:row>
      <xdr:rowOff>3011096</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1000-000003000000}"/>
            </a:ext>
          </a:extLst>
        </xdr:cNvPr>
        <xdr:cNvSpPr/>
      </xdr:nvSpPr>
      <xdr:spPr>
        <a:xfrm>
          <a:off x="11782425" y="8601075"/>
          <a:ext cx="858613" cy="28779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wsDr>
</file>

<file path=xl/drawings/drawing18.xml><?xml version="1.0" encoding="utf-8"?>
<xdr:wsDr xmlns:xdr="http://schemas.openxmlformats.org/drawingml/2006/spreadsheetDrawing" xmlns:a="http://schemas.openxmlformats.org/drawingml/2006/main">
  <xdr:twoCellAnchor editAs="absolute">
    <xdr:from>
      <xdr:col>6</xdr:col>
      <xdr:colOff>114300</xdr:colOff>
      <xdr:row>1</xdr:row>
      <xdr:rowOff>179614</xdr:rowOff>
    </xdr:from>
    <xdr:to>
      <xdr:col>6</xdr:col>
      <xdr:colOff>472888</xdr:colOff>
      <xdr:row>2</xdr:row>
      <xdr:rowOff>153623</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0414907" y="424543"/>
          <a:ext cx="358588" cy="398008"/>
        </a:xfrm>
        <a:prstGeom prst="rect">
          <a:avLst/>
        </a:prstGeom>
        <a:noFill/>
        <a:ln>
          <a:noFill/>
        </a:ln>
      </xdr:spPr>
    </xdr:pic>
    <xdr:clientData fPrintsWithSheet="0"/>
  </xdr:twoCellAnchor>
  <xdr:twoCellAnchor editAs="absolute">
    <xdr:from>
      <xdr:col>6</xdr:col>
      <xdr:colOff>0</xdr:colOff>
      <xdr:row>30</xdr:row>
      <xdr:rowOff>110490</xdr:rowOff>
    </xdr:from>
    <xdr:to>
      <xdr:col>7</xdr:col>
      <xdr:colOff>204109</xdr:colOff>
      <xdr:row>32</xdr:row>
      <xdr:rowOff>42047</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1100-000003000000}"/>
            </a:ext>
          </a:extLst>
        </xdr:cNvPr>
        <xdr:cNvSpPr/>
      </xdr:nvSpPr>
      <xdr:spPr>
        <a:xfrm>
          <a:off x="10300607" y="5796643"/>
          <a:ext cx="857252"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oneCellAnchor>
    <xdr:from>
      <xdr:col>1</xdr:col>
      <xdr:colOff>1043940</xdr:colOff>
      <xdr:row>14</xdr:row>
      <xdr:rowOff>205740</xdr:rowOff>
    </xdr:from>
    <xdr:ext cx="4777740" cy="1835574"/>
    <xdr:sp macro="" textlink="">
      <xdr:nvSpPr>
        <xdr:cNvPr id="4" name="Rectángulo 3">
          <a:extLst>
            <a:ext uri="{FF2B5EF4-FFF2-40B4-BE49-F238E27FC236}">
              <a16:creationId xmlns:a16="http://schemas.microsoft.com/office/drawing/2014/main" id="{30C75423-0649-4989-A59D-6386C1DC8B5A}"/>
            </a:ext>
          </a:extLst>
        </xdr:cNvPr>
        <xdr:cNvSpPr/>
      </xdr:nvSpPr>
      <xdr:spPr>
        <a:xfrm>
          <a:off x="3981450" y="4442460"/>
          <a:ext cx="4777740" cy="1835574"/>
        </a:xfrm>
        <a:prstGeom prst="rect">
          <a:avLst/>
        </a:prstGeom>
        <a:noFill/>
      </xdr:spPr>
      <xdr:txBody>
        <a:bodyPr wrap="none" lIns="91440" tIns="45720" rIns="91440" bIns="45720">
          <a:noAutofit/>
        </a:bodyPr>
        <a:lstStyle/>
        <a:p>
          <a:pPr algn="ctr"/>
          <a:r>
            <a:rPr lang="es-ES" sz="72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19.xml><?xml version="1.0" encoding="utf-8"?>
<xdr:wsDr xmlns:xdr="http://schemas.openxmlformats.org/drawingml/2006/spreadsheetDrawing" xmlns:a="http://schemas.openxmlformats.org/drawingml/2006/main">
  <xdr:twoCellAnchor editAs="absolute">
    <xdr:from>
      <xdr:col>7</xdr:col>
      <xdr:colOff>108857</xdr:colOff>
      <xdr:row>1</xdr:row>
      <xdr:rowOff>326574</xdr:rowOff>
    </xdr:from>
    <xdr:to>
      <xdr:col>7</xdr:col>
      <xdr:colOff>467445</xdr:colOff>
      <xdr:row>2</xdr:row>
      <xdr:rowOff>322355</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83786" y="666753"/>
          <a:ext cx="358588" cy="398008"/>
        </a:xfrm>
        <a:prstGeom prst="rect">
          <a:avLst/>
        </a:prstGeom>
        <a:noFill/>
        <a:ln>
          <a:noFill/>
        </a:ln>
      </xdr:spPr>
    </xdr:pic>
    <xdr:clientData fPrintsWithSheet="0"/>
  </xdr:twoCellAnchor>
  <xdr:twoCellAnchor editAs="absolute">
    <xdr:from>
      <xdr:col>7</xdr:col>
      <xdr:colOff>0</xdr:colOff>
      <xdr:row>32</xdr:row>
      <xdr:rowOff>106680</xdr:rowOff>
    </xdr:from>
    <xdr:to>
      <xdr:col>8</xdr:col>
      <xdr:colOff>285752</xdr:colOff>
      <xdr:row>34</xdr:row>
      <xdr:rowOff>65542</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1200-000003000000}"/>
            </a:ext>
          </a:extLst>
        </xdr:cNvPr>
        <xdr:cNvSpPr/>
      </xdr:nvSpPr>
      <xdr:spPr>
        <a:xfrm>
          <a:off x="11674929" y="6789964"/>
          <a:ext cx="857252"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oneCellAnchor>
    <xdr:from>
      <xdr:col>3</xdr:col>
      <xdr:colOff>0</xdr:colOff>
      <xdr:row>11</xdr:row>
      <xdr:rowOff>0</xdr:rowOff>
    </xdr:from>
    <xdr:ext cx="4777740" cy="1835574"/>
    <xdr:sp macro="" textlink="">
      <xdr:nvSpPr>
        <xdr:cNvPr id="4" name="Rectángulo 3">
          <a:extLst>
            <a:ext uri="{FF2B5EF4-FFF2-40B4-BE49-F238E27FC236}">
              <a16:creationId xmlns:a16="http://schemas.microsoft.com/office/drawing/2014/main" id="{1DDCE6DD-77E6-4C5F-B4E5-8D4DB840E6A2}"/>
            </a:ext>
          </a:extLst>
        </xdr:cNvPr>
        <xdr:cNvSpPr/>
      </xdr:nvSpPr>
      <xdr:spPr>
        <a:xfrm>
          <a:off x="4156710" y="3543300"/>
          <a:ext cx="4777740" cy="1835574"/>
        </a:xfrm>
        <a:prstGeom prst="rect">
          <a:avLst/>
        </a:prstGeom>
        <a:noFill/>
      </xdr:spPr>
      <xdr:txBody>
        <a:bodyPr wrap="none" lIns="91440" tIns="45720" rIns="91440" bIns="45720">
          <a:noAutofit/>
        </a:bodyPr>
        <a:lstStyle/>
        <a:p>
          <a:pPr algn="ctr"/>
          <a:r>
            <a:rPr lang="es-ES" sz="72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510620</xdr:colOff>
      <xdr:row>0</xdr:row>
      <xdr:rowOff>173689</xdr:rowOff>
    </xdr:from>
    <xdr:to>
      <xdr:col>14</xdr:col>
      <xdr:colOff>422903</xdr:colOff>
      <xdr:row>10</xdr:row>
      <xdr:rowOff>58510</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3645" y="173689"/>
          <a:ext cx="7475133" cy="1846971"/>
        </a:xfrm>
        <a:prstGeom prst="rect">
          <a:avLst/>
        </a:prstGeom>
      </xdr:spPr>
    </xdr:pic>
    <xdr:clientData/>
  </xdr:twoCellAnchor>
  <xdr:twoCellAnchor editAs="absolute">
    <xdr:from>
      <xdr:col>18</xdr:col>
      <xdr:colOff>103909</xdr:colOff>
      <xdr:row>3</xdr:row>
      <xdr:rowOff>103044</xdr:rowOff>
    </xdr:from>
    <xdr:to>
      <xdr:col>19</xdr:col>
      <xdr:colOff>133451</xdr:colOff>
      <xdr:row>6</xdr:row>
      <xdr:rowOff>33461</xdr:rowOff>
    </xdr:to>
    <xdr:pic>
      <xdr:nvPicPr>
        <xdr:cNvPr id="3" name="Gráfico 4" descr="Flechas de cheurón">
          <a:hlinkClick xmlns:r="http://schemas.openxmlformats.org/officeDocument/2006/relationships" r:id="rId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637818" y="570635"/>
          <a:ext cx="358588" cy="398008"/>
        </a:xfrm>
        <a:prstGeom prst="rect">
          <a:avLst/>
        </a:prstGeom>
        <a:noFill/>
        <a:ln>
          <a:noFill/>
        </a:ln>
      </xdr:spPr>
    </xdr:pic>
    <xdr:clientData fPrintsWithSheet="0"/>
  </xdr:twoCellAnchor>
  <xdr:twoCellAnchor editAs="absolute">
    <xdr:from>
      <xdr:col>16</xdr:col>
      <xdr:colOff>183080</xdr:colOff>
      <xdr:row>33</xdr:row>
      <xdr:rowOff>30456</xdr:rowOff>
    </xdr:from>
    <xdr:to>
      <xdr:col>17</xdr:col>
      <xdr:colOff>142260</xdr:colOff>
      <xdr:row>34</xdr:row>
      <xdr:rowOff>161404</xdr:rowOff>
    </xdr:to>
    <xdr:sp macro="" textlink="">
      <xdr:nvSpPr>
        <xdr:cNvPr id="6" name="Rectángulo redondeado 5">
          <a:hlinkClick xmlns:r="http://schemas.openxmlformats.org/officeDocument/2006/relationships" r:id="rId5"/>
          <a:extLst>
            <a:ext uri="{FF2B5EF4-FFF2-40B4-BE49-F238E27FC236}">
              <a16:creationId xmlns:a16="http://schemas.microsoft.com/office/drawing/2014/main" id="{00000000-0008-0000-0100-000006000000}"/>
            </a:ext>
          </a:extLst>
        </xdr:cNvPr>
        <xdr:cNvSpPr/>
      </xdr:nvSpPr>
      <xdr:spPr>
        <a:xfrm>
          <a:off x="10591307" y="9115549"/>
          <a:ext cx="859726" cy="281731"/>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wsDr>
</file>

<file path=xl/drawings/drawing20.xml><?xml version="1.0" encoding="utf-8"?>
<xdr:wsDr xmlns:xdr="http://schemas.openxmlformats.org/drawingml/2006/spreadsheetDrawing" xmlns:a="http://schemas.openxmlformats.org/drawingml/2006/main">
  <xdr:oneCellAnchor>
    <xdr:from>
      <xdr:col>0</xdr:col>
      <xdr:colOff>0</xdr:colOff>
      <xdr:row>2</xdr:row>
      <xdr:rowOff>16327</xdr:rowOff>
    </xdr:from>
    <xdr:ext cx="358588" cy="398008"/>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0" y="711652"/>
          <a:ext cx="358588" cy="398008"/>
        </a:xfrm>
        <a:prstGeom prst="rect">
          <a:avLst/>
        </a:prstGeom>
        <a:noFill/>
        <a:ln>
          <a:noFill/>
        </a:ln>
      </xdr:spPr>
    </xdr:pic>
    <xdr:clientData/>
  </xdr:oneCellAnchor>
  <xdr:twoCellAnchor>
    <xdr:from>
      <xdr:col>0</xdr:col>
      <xdr:colOff>0</xdr:colOff>
      <xdr:row>47</xdr:row>
      <xdr:rowOff>0</xdr:rowOff>
    </xdr:from>
    <xdr:to>
      <xdr:col>0</xdr:col>
      <xdr:colOff>95252</xdr:colOff>
      <xdr:row>48</xdr:row>
      <xdr:rowOff>98653</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1400-000003000000}"/>
            </a:ext>
          </a:extLst>
        </xdr:cNvPr>
        <xdr:cNvSpPr/>
      </xdr:nvSpPr>
      <xdr:spPr>
        <a:xfrm>
          <a:off x="0" y="10010775"/>
          <a:ext cx="95252"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680357</xdr:colOff>
      <xdr:row>26</xdr:row>
      <xdr:rowOff>163286</xdr:rowOff>
    </xdr:from>
    <xdr:to>
      <xdr:col>1</xdr:col>
      <xdr:colOff>2367642</xdr:colOff>
      <xdr:row>26</xdr:row>
      <xdr:rowOff>163286</xdr:rowOff>
    </xdr:to>
    <xdr:cxnSp macro="">
      <xdr:nvCxnSpPr>
        <xdr:cNvPr id="2" name="Conector recto 1">
          <a:extLst>
            <a:ext uri="{FF2B5EF4-FFF2-40B4-BE49-F238E27FC236}">
              <a16:creationId xmlns:a16="http://schemas.microsoft.com/office/drawing/2014/main" id="{00000000-0008-0000-0200-000002000000}"/>
            </a:ext>
          </a:extLst>
        </xdr:cNvPr>
        <xdr:cNvCxnSpPr/>
      </xdr:nvCxnSpPr>
      <xdr:spPr>
        <a:xfrm>
          <a:off x="680357" y="8735786"/>
          <a:ext cx="3811360" cy="0"/>
        </a:xfrm>
        <a:prstGeom prst="line">
          <a:avLst/>
        </a:prstGeom>
        <a:ln w="12700">
          <a:solidFill>
            <a:schemeClr val="accent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363681</xdr:colOff>
      <xdr:row>27</xdr:row>
      <xdr:rowOff>80157</xdr:rowOff>
    </xdr:from>
    <xdr:to>
      <xdr:col>1</xdr:col>
      <xdr:colOff>2024865</xdr:colOff>
      <xdr:row>30</xdr:row>
      <xdr:rowOff>35872</xdr:rowOff>
    </xdr:to>
    <xdr:sp macro="" textlink="" fLocksText="0">
      <xdr:nvSpPr>
        <xdr:cNvPr id="4" name="CuadroTexto 3">
          <a:extLst>
            <a:ext uri="{FF2B5EF4-FFF2-40B4-BE49-F238E27FC236}">
              <a16:creationId xmlns:a16="http://schemas.microsoft.com/office/drawing/2014/main" id="{00000000-0008-0000-0200-000004000000}"/>
            </a:ext>
          </a:extLst>
        </xdr:cNvPr>
        <xdr:cNvSpPr txBox="1"/>
      </xdr:nvSpPr>
      <xdr:spPr>
        <a:xfrm>
          <a:off x="363681" y="8773884"/>
          <a:ext cx="4085729" cy="9082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200" b="1">
              <a:solidFill>
                <a:schemeClr val="accent1"/>
              </a:solidFill>
              <a:latin typeface="Roboto" panose="02000000000000000000" pitchFamily="2" charset="0"/>
              <a:ea typeface="Roboto" panose="02000000000000000000" pitchFamily="2" charset="0"/>
            </a:rPr>
            <a:t>Sandra Ariadna Mancebo Padilla</a:t>
          </a:r>
        </a:p>
        <a:p>
          <a:pPr algn="ctr"/>
          <a:r>
            <a:rPr lang="es-MX" sz="1200" b="1">
              <a:solidFill>
                <a:schemeClr val="accent1"/>
              </a:solidFill>
              <a:latin typeface="Roboto" panose="02000000000000000000" pitchFamily="2" charset="0"/>
              <a:ea typeface="Roboto" panose="02000000000000000000" pitchFamily="2" charset="0"/>
            </a:rPr>
            <a:t>Secretaria Ejecutiva</a:t>
          </a:r>
        </a:p>
      </xdr:txBody>
    </xdr:sp>
    <xdr:clientData fLocksWithSheet="0"/>
  </xdr:twoCellAnchor>
  <xdr:twoCellAnchor>
    <xdr:from>
      <xdr:col>3</xdr:col>
      <xdr:colOff>163286</xdr:colOff>
      <xdr:row>27</xdr:row>
      <xdr:rowOff>33153</xdr:rowOff>
    </xdr:from>
    <xdr:to>
      <xdr:col>6</xdr:col>
      <xdr:colOff>1087211</xdr:colOff>
      <xdr:row>29</xdr:row>
      <xdr:rowOff>503464</xdr:rowOff>
    </xdr:to>
    <xdr:sp macro="" textlink="" fLocksText="0">
      <xdr:nvSpPr>
        <xdr:cNvPr id="5" name="CuadroTexto 4">
          <a:extLst>
            <a:ext uri="{FF2B5EF4-FFF2-40B4-BE49-F238E27FC236}">
              <a16:creationId xmlns:a16="http://schemas.microsoft.com/office/drawing/2014/main" id="{00000000-0008-0000-0200-000005000000}"/>
            </a:ext>
          </a:extLst>
        </xdr:cNvPr>
        <xdr:cNvSpPr txBox="1"/>
      </xdr:nvSpPr>
      <xdr:spPr>
        <a:xfrm>
          <a:off x="12183836" y="8815203"/>
          <a:ext cx="4210050" cy="8703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200" b="1">
              <a:solidFill>
                <a:schemeClr val="accent1"/>
              </a:solidFill>
              <a:latin typeface="Roboto" panose="02000000000000000000" pitchFamily="2" charset="0"/>
              <a:ea typeface="Roboto" panose="02000000000000000000" pitchFamily="2" charset="0"/>
            </a:rPr>
            <a:t>Diana Francia Hernández Martínez</a:t>
          </a:r>
        </a:p>
        <a:p>
          <a:pPr algn="ctr"/>
          <a:r>
            <a:rPr lang="es-MX" sz="1200" b="1">
              <a:solidFill>
                <a:schemeClr val="accent1"/>
              </a:solidFill>
              <a:latin typeface="Roboto" panose="02000000000000000000" pitchFamily="2" charset="0"/>
              <a:ea typeface="Roboto" panose="02000000000000000000" pitchFamily="2" charset="0"/>
            </a:rPr>
            <a:t>Directora de Administración y Finanzas</a:t>
          </a:r>
        </a:p>
      </xdr:txBody>
    </xdr:sp>
    <xdr:clientData fLocksWithSheet="0"/>
  </xdr:twoCellAnchor>
  <xdr:twoCellAnchor editAs="absolute">
    <xdr:from>
      <xdr:col>8</xdr:col>
      <xdr:colOff>34636</xdr:colOff>
      <xdr:row>3</xdr:row>
      <xdr:rowOff>138546</xdr:rowOff>
    </xdr:from>
    <xdr:to>
      <xdr:col>8</xdr:col>
      <xdr:colOff>393224</xdr:colOff>
      <xdr:row>4</xdr:row>
      <xdr:rowOff>207508</xdr:rowOff>
    </xdr:to>
    <xdr:pic>
      <xdr:nvPicPr>
        <xdr:cNvPr id="6" name="Gráfico 4" descr="Flechas de cheurón">
          <a:hlinkClick xmlns:r="http://schemas.openxmlformats.org/officeDocument/2006/relationships" r:id="rId1"/>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7214272" y="1125682"/>
          <a:ext cx="358588" cy="398008"/>
        </a:xfrm>
        <a:prstGeom prst="rect">
          <a:avLst/>
        </a:prstGeom>
        <a:noFill/>
        <a:ln>
          <a:noFill/>
        </a:ln>
      </xdr:spPr>
    </xdr:pic>
    <xdr:clientData fPrintsWithSheet="0"/>
  </xdr:twoCellAnchor>
  <xdr:twoCellAnchor editAs="absolute">
    <xdr:from>
      <xdr:col>6</xdr:col>
      <xdr:colOff>972290</xdr:colOff>
      <xdr:row>32</xdr:row>
      <xdr:rowOff>39673</xdr:rowOff>
    </xdr:from>
    <xdr:to>
      <xdr:col>7</xdr:col>
      <xdr:colOff>63088</xdr:colOff>
      <xdr:row>33</xdr:row>
      <xdr:rowOff>146086</xdr:rowOff>
    </xdr:to>
    <xdr:sp macro="" textlink="">
      <xdr:nvSpPr>
        <xdr:cNvPr id="7" name="Rectángulo redondeado 5">
          <a:hlinkClick xmlns:r="http://schemas.openxmlformats.org/officeDocument/2006/relationships" r:id="rId4"/>
          <a:extLst>
            <a:ext uri="{FF2B5EF4-FFF2-40B4-BE49-F238E27FC236}">
              <a16:creationId xmlns:a16="http://schemas.microsoft.com/office/drawing/2014/main" id="{00000000-0008-0000-0200-000007000000}"/>
            </a:ext>
          </a:extLst>
        </xdr:cNvPr>
        <xdr:cNvSpPr/>
      </xdr:nvSpPr>
      <xdr:spPr>
        <a:xfrm>
          <a:off x="16264245" y="9735288"/>
          <a:ext cx="857252" cy="306471"/>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twoCellAnchor>
    <xdr:from>
      <xdr:col>3</xdr:col>
      <xdr:colOff>171450</xdr:colOff>
      <xdr:row>26</xdr:row>
      <xdr:rowOff>161925</xdr:rowOff>
    </xdr:from>
    <xdr:to>
      <xdr:col>6</xdr:col>
      <xdr:colOff>1001485</xdr:colOff>
      <xdr:row>26</xdr:row>
      <xdr:rowOff>161925</xdr:rowOff>
    </xdr:to>
    <xdr:cxnSp macro="">
      <xdr:nvCxnSpPr>
        <xdr:cNvPr id="8" name="Conector recto 7">
          <a:extLst>
            <a:ext uri="{FF2B5EF4-FFF2-40B4-BE49-F238E27FC236}">
              <a16:creationId xmlns:a16="http://schemas.microsoft.com/office/drawing/2014/main" id="{820BF424-6492-451D-BEB7-2B190A52D4D8}"/>
            </a:ext>
          </a:extLst>
        </xdr:cNvPr>
        <xdr:cNvCxnSpPr/>
      </xdr:nvCxnSpPr>
      <xdr:spPr>
        <a:xfrm>
          <a:off x="12192000" y="8743950"/>
          <a:ext cx="4116160" cy="0"/>
        </a:xfrm>
        <a:prstGeom prst="line">
          <a:avLst/>
        </a:prstGeom>
        <a:ln w="12700">
          <a:solidFill>
            <a:schemeClr val="accent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883518</xdr:colOff>
      <xdr:row>11</xdr:row>
      <xdr:rowOff>125186</xdr:rowOff>
    </xdr:from>
    <xdr:to>
      <xdr:col>1</xdr:col>
      <xdr:colOff>1068693</xdr:colOff>
      <xdr:row>11</xdr:row>
      <xdr:rowOff>125186</xdr:rowOff>
    </xdr:to>
    <xdr:cxnSp macro="">
      <xdr:nvCxnSpPr>
        <xdr:cNvPr id="2" name="Conector recto 1">
          <a:extLst>
            <a:ext uri="{FF2B5EF4-FFF2-40B4-BE49-F238E27FC236}">
              <a16:creationId xmlns:a16="http://schemas.microsoft.com/office/drawing/2014/main" id="{00000000-0008-0000-0300-000002000000}"/>
            </a:ext>
          </a:extLst>
        </xdr:cNvPr>
        <xdr:cNvCxnSpPr/>
      </xdr:nvCxnSpPr>
      <xdr:spPr>
        <a:xfrm>
          <a:off x="883518" y="6278336"/>
          <a:ext cx="4500000" cy="0"/>
        </a:xfrm>
        <a:prstGeom prst="line">
          <a:avLst/>
        </a:prstGeom>
        <a:ln w="12700">
          <a:solidFill>
            <a:schemeClr val="accent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956815</xdr:colOff>
      <xdr:row>11</xdr:row>
      <xdr:rowOff>106135</xdr:rowOff>
    </xdr:from>
    <xdr:to>
      <xdr:col>6</xdr:col>
      <xdr:colOff>399040</xdr:colOff>
      <xdr:row>11</xdr:row>
      <xdr:rowOff>123825</xdr:rowOff>
    </xdr:to>
    <xdr:cxnSp macro="">
      <xdr:nvCxnSpPr>
        <xdr:cNvPr id="3" name="Conector recto 2">
          <a:extLst>
            <a:ext uri="{FF2B5EF4-FFF2-40B4-BE49-F238E27FC236}">
              <a16:creationId xmlns:a16="http://schemas.microsoft.com/office/drawing/2014/main" id="{00000000-0008-0000-0300-000003000000}"/>
            </a:ext>
          </a:extLst>
        </xdr:cNvPr>
        <xdr:cNvCxnSpPr/>
      </xdr:nvCxnSpPr>
      <xdr:spPr>
        <a:xfrm flipV="1">
          <a:off x="10319890" y="6259285"/>
          <a:ext cx="4500000" cy="17690"/>
        </a:xfrm>
        <a:prstGeom prst="line">
          <a:avLst/>
        </a:prstGeom>
        <a:ln w="12700">
          <a:solidFill>
            <a:schemeClr val="accent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8</xdr:col>
      <xdr:colOff>259772</xdr:colOff>
      <xdr:row>4</xdr:row>
      <xdr:rowOff>0</xdr:rowOff>
    </xdr:from>
    <xdr:to>
      <xdr:col>8</xdr:col>
      <xdr:colOff>618360</xdr:colOff>
      <xdr:row>4</xdr:row>
      <xdr:rowOff>398008</xdr:rowOff>
    </xdr:to>
    <xdr:pic>
      <xdr:nvPicPr>
        <xdr:cNvPr id="6" name="Gráfico 4" descr="Flechas de cheurón">
          <a:hlinkClick xmlns:r="http://schemas.openxmlformats.org/officeDocument/2006/relationships" r:id="rId1"/>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6331045" y="1939636"/>
          <a:ext cx="358588" cy="398008"/>
        </a:xfrm>
        <a:prstGeom prst="rect">
          <a:avLst/>
        </a:prstGeom>
        <a:noFill/>
        <a:ln>
          <a:noFill/>
        </a:ln>
      </xdr:spPr>
    </xdr:pic>
    <xdr:clientData fPrintsWithSheet="0"/>
  </xdr:twoCellAnchor>
  <xdr:twoCellAnchor editAs="absolute">
    <xdr:from>
      <xdr:col>8</xdr:col>
      <xdr:colOff>46771</xdr:colOff>
      <xdr:row>18</xdr:row>
      <xdr:rowOff>93009</xdr:rowOff>
    </xdr:from>
    <xdr:to>
      <xdr:col>9</xdr:col>
      <xdr:colOff>142023</xdr:colOff>
      <xdr:row>19</xdr:row>
      <xdr:rowOff>115462</xdr:rowOff>
    </xdr:to>
    <xdr:sp macro="" textlink="">
      <xdr:nvSpPr>
        <xdr:cNvPr id="8" name="Rectángulo redondeado 5">
          <a:hlinkClick xmlns:r="http://schemas.openxmlformats.org/officeDocument/2006/relationships" r:id="rId4"/>
          <a:extLst>
            <a:ext uri="{FF2B5EF4-FFF2-40B4-BE49-F238E27FC236}">
              <a16:creationId xmlns:a16="http://schemas.microsoft.com/office/drawing/2014/main" id="{00000000-0008-0000-0300-000008000000}"/>
            </a:ext>
          </a:extLst>
        </xdr:cNvPr>
        <xdr:cNvSpPr/>
      </xdr:nvSpPr>
      <xdr:spPr>
        <a:xfrm>
          <a:off x="16222706" y="7381705"/>
          <a:ext cx="857252" cy="217094"/>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twoCellAnchor>
    <xdr:from>
      <xdr:col>0</xdr:col>
      <xdr:colOff>323850</xdr:colOff>
      <xdr:row>12</xdr:row>
      <xdr:rowOff>31060</xdr:rowOff>
    </xdr:from>
    <xdr:to>
      <xdr:col>1</xdr:col>
      <xdr:colOff>1628361</xdr:colOff>
      <xdr:row>14</xdr:row>
      <xdr:rowOff>403777</xdr:rowOff>
    </xdr:to>
    <xdr:sp macro="" textlink="" fLocksText="0">
      <xdr:nvSpPr>
        <xdr:cNvPr id="4" name="CuadroTexto 3">
          <a:extLst>
            <a:ext uri="{FF2B5EF4-FFF2-40B4-BE49-F238E27FC236}">
              <a16:creationId xmlns:a16="http://schemas.microsoft.com/office/drawing/2014/main" id="{00000000-0008-0000-0300-000004000000}"/>
            </a:ext>
          </a:extLst>
        </xdr:cNvPr>
        <xdr:cNvSpPr txBox="1"/>
      </xdr:nvSpPr>
      <xdr:spPr>
        <a:xfrm>
          <a:off x="323850" y="6384235"/>
          <a:ext cx="5619336" cy="8775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accent1"/>
              </a:solidFill>
              <a:latin typeface="Roboto" panose="02000000000000000000" pitchFamily="2" charset="0"/>
              <a:ea typeface="Roboto" panose="02000000000000000000" pitchFamily="2" charset="0"/>
            </a:rPr>
            <a:t>Sandra Ariadna Mancebo Padilla</a:t>
          </a:r>
        </a:p>
        <a:p>
          <a:pPr algn="ctr"/>
          <a:r>
            <a:rPr lang="es-MX" sz="1100" b="1">
              <a:solidFill>
                <a:schemeClr val="accent1"/>
              </a:solidFill>
              <a:latin typeface="Roboto" panose="02000000000000000000" pitchFamily="2" charset="0"/>
              <a:ea typeface="Roboto" panose="02000000000000000000" pitchFamily="2" charset="0"/>
            </a:rPr>
            <a:t>Secretaria Ejecutiva</a:t>
          </a:r>
        </a:p>
      </xdr:txBody>
    </xdr:sp>
    <xdr:clientData fLocksWithSheet="0"/>
  </xdr:twoCellAnchor>
  <xdr:twoCellAnchor>
    <xdr:from>
      <xdr:col>3</xdr:col>
      <xdr:colOff>402531</xdr:colOff>
      <xdr:row>11</xdr:row>
      <xdr:rowOff>171450</xdr:rowOff>
    </xdr:from>
    <xdr:to>
      <xdr:col>6</xdr:col>
      <xdr:colOff>953324</xdr:colOff>
      <xdr:row>14</xdr:row>
      <xdr:rowOff>344142</xdr:rowOff>
    </xdr:to>
    <xdr:sp macro="" textlink="" fLocksText="0">
      <xdr:nvSpPr>
        <xdr:cNvPr id="5" name="CuadroTexto 4">
          <a:extLst>
            <a:ext uri="{FF2B5EF4-FFF2-40B4-BE49-F238E27FC236}">
              <a16:creationId xmlns:a16="http://schemas.microsoft.com/office/drawing/2014/main" id="{00000000-0008-0000-0300-000005000000}"/>
            </a:ext>
          </a:extLst>
        </xdr:cNvPr>
        <xdr:cNvSpPr txBox="1"/>
      </xdr:nvSpPr>
      <xdr:spPr>
        <a:xfrm>
          <a:off x="9765606" y="6324600"/>
          <a:ext cx="5608568" cy="8775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accent1"/>
              </a:solidFill>
              <a:latin typeface="Roboto" panose="02000000000000000000" pitchFamily="2" charset="0"/>
              <a:ea typeface="Roboto" panose="02000000000000000000" pitchFamily="2" charset="0"/>
            </a:rPr>
            <a:t>Diana Francia Hernández Martínez</a:t>
          </a:r>
        </a:p>
        <a:p>
          <a:pPr algn="ctr"/>
          <a:r>
            <a:rPr lang="es-MX" sz="1100" b="1">
              <a:solidFill>
                <a:schemeClr val="accent1"/>
              </a:solidFill>
              <a:latin typeface="Roboto" panose="02000000000000000000" pitchFamily="2" charset="0"/>
              <a:ea typeface="Roboto" panose="02000000000000000000" pitchFamily="2" charset="0"/>
            </a:rPr>
            <a:t>Directora de Administración y Finanzas</a:t>
          </a:r>
        </a:p>
      </xdr:txBody>
    </xdr:sp>
    <xdr:clientData fLocksWithSheet="0"/>
  </xdr:twoCellAnchor>
</xdr:wsDr>
</file>

<file path=xl/drawings/drawing5.xml><?xml version="1.0" encoding="utf-8"?>
<xdr:wsDr xmlns:xdr="http://schemas.openxmlformats.org/drawingml/2006/spreadsheetDrawing" xmlns:a="http://schemas.openxmlformats.org/drawingml/2006/main">
  <xdr:twoCellAnchor editAs="absolute">
    <xdr:from>
      <xdr:col>7</xdr:col>
      <xdr:colOff>133350</xdr:colOff>
      <xdr:row>1</xdr:row>
      <xdr:rowOff>209550</xdr:rowOff>
    </xdr:from>
    <xdr:to>
      <xdr:col>7</xdr:col>
      <xdr:colOff>491938</xdr:colOff>
      <xdr:row>3</xdr:row>
      <xdr:rowOff>36058</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7106900" y="495300"/>
          <a:ext cx="358588" cy="398008"/>
        </a:xfrm>
        <a:prstGeom prst="rect">
          <a:avLst/>
        </a:prstGeom>
        <a:noFill/>
        <a:ln>
          <a:noFill/>
        </a:ln>
      </xdr:spPr>
    </xdr:pic>
    <xdr:clientData fPrintsWithSheet="0"/>
  </xdr:twoCellAnchor>
  <xdr:twoCellAnchor editAs="absolute">
    <xdr:from>
      <xdr:col>7</xdr:col>
      <xdr:colOff>0</xdr:colOff>
      <xdr:row>19</xdr:row>
      <xdr:rowOff>313404</xdr:rowOff>
    </xdr:from>
    <xdr:to>
      <xdr:col>8</xdr:col>
      <xdr:colOff>95252</xdr:colOff>
      <xdr:row>20</xdr:row>
      <xdr:rowOff>141669</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400-000003000000}"/>
            </a:ext>
          </a:extLst>
        </xdr:cNvPr>
        <xdr:cNvSpPr/>
      </xdr:nvSpPr>
      <xdr:spPr>
        <a:xfrm>
          <a:off x="17283545" y="10096500"/>
          <a:ext cx="857252"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13</xdr:col>
      <xdr:colOff>122463</xdr:colOff>
      <xdr:row>1</xdr:row>
      <xdr:rowOff>231324</xdr:rowOff>
    </xdr:from>
    <xdr:to>
      <xdr:col>13</xdr:col>
      <xdr:colOff>481051</xdr:colOff>
      <xdr:row>3</xdr:row>
      <xdr:rowOff>30618</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4872606" y="530681"/>
          <a:ext cx="358588" cy="398008"/>
        </a:xfrm>
        <a:prstGeom prst="rect">
          <a:avLst/>
        </a:prstGeom>
        <a:noFill/>
        <a:ln>
          <a:noFill/>
        </a:ln>
      </xdr:spPr>
    </xdr:pic>
    <xdr:clientData fPrintsWithSheet="0"/>
  </xdr:twoCellAnchor>
  <xdr:twoCellAnchor editAs="absolute">
    <xdr:from>
      <xdr:col>13</xdr:col>
      <xdr:colOff>38102</xdr:colOff>
      <xdr:row>34</xdr:row>
      <xdr:rowOff>47625</xdr:rowOff>
    </xdr:from>
    <xdr:to>
      <xdr:col>14</xdr:col>
      <xdr:colOff>185061</xdr:colOff>
      <xdr:row>36</xdr:row>
      <xdr:rowOff>11567</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500-000003000000}"/>
            </a:ext>
          </a:extLst>
        </xdr:cNvPr>
        <xdr:cNvSpPr/>
      </xdr:nvSpPr>
      <xdr:spPr>
        <a:xfrm>
          <a:off x="15078077" y="6381750"/>
          <a:ext cx="756559" cy="287792"/>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wsDr>
</file>

<file path=xl/drawings/drawing7.xml><?xml version="1.0" encoding="utf-8"?>
<xdr:wsDr xmlns:xdr="http://schemas.openxmlformats.org/drawingml/2006/spreadsheetDrawing" xmlns:a="http://schemas.openxmlformats.org/drawingml/2006/main">
  <xdr:oneCellAnchor>
    <xdr:from>
      <xdr:col>15</xdr:col>
      <xdr:colOff>285750</xdr:colOff>
      <xdr:row>1</xdr:row>
      <xdr:rowOff>163290</xdr:rowOff>
    </xdr:from>
    <xdr:ext cx="358588" cy="398008"/>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5675429" y="408219"/>
          <a:ext cx="358588" cy="398008"/>
        </a:xfrm>
        <a:prstGeom prst="rect">
          <a:avLst/>
        </a:prstGeom>
        <a:noFill/>
        <a:ln>
          <a:noFill/>
        </a:ln>
      </xdr:spPr>
    </xdr:pic>
    <xdr:clientData/>
  </xdr:oneCellAnchor>
  <xdr:twoCellAnchor>
    <xdr:from>
      <xdr:col>15</xdr:col>
      <xdr:colOff>0</xdr:colOff>
      <xdr:row>46</xdr:row>
      <xdr:rowOff>0</xdr:rowOff>
    </xdr:from>
    <xdr:to>
      <xdr:col>16</xdr:col>
      <xdr:colOff>95252</xdr:colOff>
      <xdr:row>47</xdr:row>
      <xdr:rowOff>125867</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600-000003000000}"/>
            </a:ext>
          </a:extLst>
        </xdr:cNvPr>
        <xdr:cNvSpPr/>
      </xdr:nvSpPr>
      <xdr:spPr>
        <a:xfrm>
          <a:off x="15389679" y="8137071"/>
          <a:ext cx="857252"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15</xdr:col>
      <xdr:colOff>305185</xdr:colOff>
      <xdr:row>1</xdr:row>
      <xdr:rowOff>225140</xdr:rowOff>
    </xdr:from>
    <xdr:to>
      <xdr:col>15</xdr:col>
      <xdr:colOff>663773</xdr:colOff>
      <xdr:row>3</xdr:row>
      <xdr:rowOff>51648</xdr:rowOff>
    </xdr:to>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8270682" y="519549"/>
          <a:ext cx="358588" cy="398008"/>
        </a:xfrm>
        <a:prstGeom prst="rect">
          <a:avLst/>
        </a:prstGeom>
        <a:noFill/>
        <a:ln>
          <a:noFill/>
        </a:ln>
      </xdr:spPr>
    </xdr:pic>
    <xdr:clientData fPrintsWithSheet="0"/>
  </xdr:twoCellAnchor>
  <xdr:twoCellAnchor editAs="absolute">
    <xdr:from>
      <xdr:col>15</xdr:col>
      <xdr:colOff>97367</xdr:colOff>
      <xdr:row>21</xdr:row>
      <xdr:rowOff>3159125</xdr:rowOff>
    </xdr:from>
    <xdr:to>
      <xdr:col>16</xdr:col>
      <xdr:colOff>196852</xdr:colOff>
      <xdr:row>21</xdr:row>
      <xdr:rowOff>3451165</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700-000003000000}"/>
            </a:ext>
          </a:extLst>
        </xdr:cNvPr>
        <xdr:cNvSpPr/>
      </xdr:nvSpPr>
      <xdr:spPr>
        <a:xfrm>
          <a:off x="18062864" y="9213273"/>
          <a:ext cx="857252" cy="289153"/>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twoCellAnchor>
</xdr:wsDr>
</file>

<file path=xl/drawings/drawing9.xml><?xml version="1.0" encoding="utf-8"?>
<xdr:wsDr xmlns:xdr="http://schemas.openxmlformats.org/drawingml/2006/spreadsheetDrawing" xmlns:a="http://schemas.openxmlformats.org/drawingml/2006/main">
  <xdr:oneCellAnchor>
    <xdr:from>
      <xdr:col>12</xdr:col>
      <xdr:colOff>0</xdr:colOff>
      <xdr:row>2</xdr:row>
      <xdr:rowOff>0</xdr:rowOff>
    </xdr:from>
    <xdr:ext cx="358588" cy="398008"/>
    <xdr:pic>
      <xdr:nvPicPr>
        <xdr:cNvPr id="2" name="Gráfico 4" descr="Flechas de cheurón">
          <a:hlinkClick xmlns:r="http://schemas.openxmlformats.org/officeDocument/2006/relationships" r:id="rId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2" cstate="print">
          <a:duotone>
            <a:schemeClr val="accent3">
              <a:shade val="45000"/>
              <a:satMod val="135000"/>
            </a:schemeClr>
            <a:prstClr val="white"/>
          </a:duotone>
          <a:extLst>
            <a:ext uri="{BEBA8EAE-BF5A-486C-A8C5-ECC9F3942E4B}">
              <a14:imgProps xmlns:a14="http://schemas.microsoft.com/office/drawing/2010/main">
                <a14:imgLayer r:embed="rId3">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5992475" y="704850"/>
          <a:ext cx="358588" cy="398008"/>
        </a:xfrm>
        <a:prstGeom prst="rect">
          <a:avLst/>
        </a:prstGeom>
        <a:noFill/>
        <a:ln>
          <a:noFill/>
        </a:ln>
      </xdr:spPr>
    </xdr:pic>
    <xdr:clientData/>
  </xdr:oneCellAnchor>
  <xdr:twoCellAnchor>
    <xdr:from>
      <xdr:col>12</xdr:col>
      <xdr:colOff>0</xdr:colOff>
      <xdr:row>57</xdr:row>
      <xdr:rowOff>0</xdr:rowOff>
    </xdr:from>
    <xdr:to>
      <xdr:col>13</xdr:col>
      <xdr:colOff>95252</xdr:colOff>
      <xdr:row>58</xdr:row>
      <xdr:rowOff>122466</xdr:rowOff>
    </xdr:to>
    <xdr:sp macro="" textlink="">
      <xdr:nvSpPr>
        <xdr:cNvPr id="3" name="Rectángulo redondeado 5">
          <a:hlinkClick xmlns:r="http://schemas.openxmlformats.org/officeDocument/2006/relationships" r:id="rId4"/>
          <a:extLst>
            <a:ext uri="{FF2B5EF4-FFF2-40B4-BE49-F238E27FC236}">
              <a16:creationId xmlns:a16="http://schemas.microsoft.com/office/drawing/2014/main" id="{00000000-0008-0000-0800-000003000000}"/>
            </a:ext>
          </a:extLst>
        </xdr:cNvPr>
        <xdr:cNvSpPr/>
      </xdr:nvSpPr>
      <xdr:spPr>
        <a:xfrm>
          <a:off x="15992475" y="6686550"/>
          <a:ext cx="857252" cy="284391"/>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44.36\d\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0.1.54.163\compartidos\Documents%20and%20Settings\SFINANZAS\Mis%20documentos\EJERCICIO%202009\GU&#205;A%20IAT2009\GU&#205;A%20E-J%202009\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44.36\d\Users\FinanzasCDMX\Documents\Informaci&#243;n%20general_id\Guias%20ene-mar%202025\Guias%20ENE-MZO%2025\Guias%20ENE-MZO%2025\IAT_Poder%20Ejecutivo\Formatos_IAT_ENE_DIC_202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44.36\d\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0.1.44.61\Enlace%20B\Users\FinanzasCDMX\Desktop\FORMATOS%20FINALES\Formatos%20finales\Formatos_IAT_ENE_DIC_2024%20def.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0.1.44.36\d\Users\FinanzasCDMX\Desktop\FORMATOS%20FINALES\Formatos%20finales\Formatos_IAT_ENE_DIC_2024%20def.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aratula"/>
      <sheetName val="Tabla1"/>
      <sheetName val="Cat_Periodos"/>
      <sheetName val="Cat_URG"/>
      <sheetName val="C_AF"/>
      <sheetName val="CATALOGO"/>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ECG"/>
      <sheetName val="ADS-1"/>
      <sheetName val="ADS-2"/>
      <sheetName val="SAP"/>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INICIO"/>
      <sheetName val="datos"/>
      <sheetName val="ECG"/>
      <sheetName val="ADS-1"/>
      <sheetName val="ADS-2"/>
      <sheetName val="SAP"/>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 val="Tabla1"/>
      <sheetName val="Cat_Periodos"/>
      <sheetName val="Cat_URG"/>
      <sheetName val="Catalogo_AF"/>
      <sheetName val="CATALOGO"/>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Cat_URG"/>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 val="ADS-2 (2)"/>
    </sheetNames>
    <sheetDataSet>
      <sheetData sheetId="0" refreshError="1">
        <row r="17">
          <cell r="D17" t="str">
            <v>-</v>
          </cell>
        </row>
      </sheetData>
      <sheetData sheetId="1" refreshError="1"/>
      <sheetData sheetId="2" refreshError="1"/>
      <sheetData sheetId="3" refreshError="1">
        <row r="20">
          <cell r="F20">
            <v>0</v>
          </cell>
        </row>
        <row r="48">
          <cell r="F48">
            <v>0</v>
          </cell>
        </row>
      </sheetData>
      <sheetData sheetId="4" refreshError="1"/>
      <sheetData sheetId="5" refreshError="1"/>
      <sheetData sheetId="6" refreshError="1"/>
      <sheetData sheetId="7" refreshError="1"/>
      <sheetData sheetId="8" refreshError="1">
        <row r="29">
          <cell r="F29">
            <v>0</v>
          </cell>
        </row>
      </sheetData>
      <sheetData sheetId="9" refreshError="1">
        <row r="26">
          <cell r="G26">
            <v>0</v>
          </cell>
        </row>
      </sheetData>
      <sheetData sheetId="10" refreshError="1">
        <row r="37">
          <cell r="I37">
            <v>0</v>
          </cell>
        </row>
      </sheetData>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7:D27"/>
  <sheetViews>
    <sheetView showGridLines="0" view="pageLayout" topLeftCell="A11" zoomScaleNormal="90" workbookViewId="0"/>
  </sheetViews>
  <sheetFormatPr baseColWidth="10" defaultColWidth="11.36328125" defaultRowHeight="15.5"/>
  <cols>
    <col min="1" max="2" width="11.36328125" style="30"/>
    <col min="3" max="3" width="28.6328125" style="30" customWidth="1"/>
    <col min="4" max="4" width="115" style="30" customWidth="1"/>
    <col min="5" max="5" width="1" style="30" customWidth="1"/>
    <col min="6" max="16384" width="11.36328125" style="30"/>
  </cols>
  <sheetData>
    <row r="7" spans="2:4">
      <c r="B7" s="342" t="s">
        <v>210</v>
      </c>
      <c r="C7" s="342"/>
      <c r="D7" s="342"/>
    </row>
    <row r="8" spans="2:4" ht="4.5" customHeight="1"/>
    <row r="9" spans="2:4" ht="31.5" customHeight="1">
      <c r="B9" s="165"/>
      <c r="C9" s="166" t="s">
        <v>213</v>
      </c>
      <c r="D9" s="167" t="s">
        <v>211</v>
      </c>
    </row>
    <row r="10" spans="2:4" ht="31.5" customHeight="1">
      <c r="B10" s="165"/>
      <c r="C10" s="166" t="s">
        <v>220</v>
      </c>
      <c r="D10" s="167" t="s">
        <v>212</v>
      </c>
    </row>
    <row r="11" spans="2:4" ht="30.75" customHeight="1">
      <c r="B11" s="165"/>
      <c r="C11" s="166" t="s">
        <v>16</v>
      </c>
      <c r="D11" s="167" t="s">
        <v>17</v>
      </c>
    </row>
    <row r="12" spans="2:4" ht="30.75" customHeight="1">
      <c r="B12" s="165"/>
      <c r="C12" s="166" t="s">
        <v>18</v>
      </c>
      <c r="D12" s="167" t="s">
        <v>19</v>
      </c>
    </row>
    <row r="13" spans="2:4" ht="30.75" customHeight="1">
      <c r="B13" s="165"/>
      <c r="C13" s="166" t="s">
        <v>20</v>
      </c>
      <c r="D13" s="168" t="s">
        <v>21</v>
      </c>
    </row>
    <row r="14" spans="2:4" ht="30.75" customHeight="1">
      <c r="B14" s="165"/>
      <c r="C14" s="166" t="s">
        <v>22</v>
      </c>
      <c r="D14" s="168" t="s">
        <v>23</v>
      </c>
    </row>
    <row r="15" spans="2:4" ht="30.75" customHeight="1">
      <c r="B15" s="165"/>
      <c r="C15" s="166" t="s">
        <v>24</v>
      </c>
      <c r="D15" s="168" t="s">
        <v>25</v>
      </c>
    </row>
    <row r="16" spans="2:4" ht="30.75" customHeight="1">
      <c r="B16" s="165"/>
      <c r="C16" s="166" t="s">
        <v>230</v>
      </c>
      <c r="D16" s="168" t="s">
        <v>231</v>
      </c>
    </row>
    <row r="17" spans="2:4" ht="30.75" customHeight="1">
      <c r="B17" s="165"/>
      <c r="C17" s="166" t="s">
        <v>26</v>
      </c>
      <c r="D17" s="168" t="s">
        <v>27</v>
      </c>
    </row>
    <row r="18" spans="2:4" ht="30.75" customHeight="1">
      <c r="B18" s="165"/>
      <c r="C18" s="166" t="s">
        <v>28</v>
      </c>
      <c r="D18" s="168" t="s">
        <v>29</v>
      </c>
    </row>
    <row r="19" spans="2:4" ht="30.75" customHeight="1">
      <c r="B19" s="165"/>
      <c r="C19" s="166" t="s">
        <v>30</v>
      </c>
      <c r="D19" s="168" t="s">
        <v>31</v>
      </c>
    </row>
    <row r="20" spans="2:4" ht="30.75" customHeight="1">
      <c r="B20" s="165"/>
      <c r="C20" s="166" t="s">
        <v>32</v>
      </c>
      <c r="D20" s="168" t="s">
        <v>33</v>
      </c>
    </row>
    <row r="21" spans="2:4" ht="30.75" customHeight="1">
      <c r="B21" s="165"/>
      <c r="C21" s="166" t="s">
        <v>34</v>
      </c>
      <c r="D21" s="168" t="s">
        <v>35</v>
      </c>
    </row>
    <row r="22" spans="2:4" ht="30.75" customHeight="1">
      <c r="B22" s="165"/>
      <c r="C22" s="166" t="s">
        <v>36</v>
      </c>
      <c r="D22" s="168" t="s">
        <v>37</v>
      </c>
    </row>
    <row r="23" spans="2:4" ht="30.75" customHeight="1">
      <c r="B23" s="165"/>
      <c r="C23" s="166" t="s">
        <v>38</v>
      </c>
      <c r="D23" s="168" t="s">
        <v>39</v>
      </c>
    </row>
    <row r="24" spans="2:4" ht="30.75" customHeight="1">
      <c r="B24" s="165"/>
      <c r="C24" s="166" t="s">
        <v>40</v>
      </c>
      <c r="D24" s="168" t="s">
        <v>41</v>
      </c>
    </row>
    <row r="25" spans="2:4" ht="30.75" customHeight="1">
      <c r="B25" s="165"/>
      <c r="C25" s="166" t="s">
        <v>42</v>
      </c>
      <c r="D25" s="168" t="s">
        <v>43</v>
      </c>
    </row>
    <row r="26" spans="2:4" ht="30.75" customHeight="1">
      <c r="B26" s="165"/>
      <c r="C26" s="166" t="s">
        <v>44</v>
      </c>
      <c r="D26" s="168" t="s">
        <v>45</v>
      </c>
    </row>
    <row r="27" spans="2:4" ht="4.5" customHeight="1"/>
  </sheetData>
  <sheetProtection formatCells="0" formatRows="0"/>
  <mergeCells count="1">
    <mergeCell ref="B7:D7"/>
  </mergeCells>
  <pageMargins left="0.51181102362204722" right="0.70866141732283472" top="0.51181102362204722" bottom="0.51181102362204722" header="0.31496062992125984" footer="0.31496062992125984"/>
  <pageSetup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195"/>
  <sheetViews>
    <sheetView showGridLines="0" view="pageLayout" zoomScale="60" zoomScaleNormal="80" zoomScalePageLayoutView="60" workbookViewId="0">
      <selection activeCell="F23" sqref="F23"/>
    </sheetView>
  </sheetViews>
  <sheetFormatPr baseColWidth="10" defaultColWidth="11.36328125" defaultRowHeight="13"/>
  <cols>
    <col min="1" max="1" width="19.81640625" style="18" customWidth="1"/>
    <col min="2" max="2" width="30.6328125" style="18" customWidth="1"/>
    <col min="3" max="3" width="15.36328125" style="18" customWidth="1"/>
    <col min="4" max="5" width="20.6328125" style="18" customWidth="1"/>
    <col min="6" max="6" width="25.26953125" style="18" customWidth="1"/>
    <col min="7" max="7" width="30.36328125" style="18" customWidth="1"/>
    <col min="8" max="10" width="20.6328125" style="18" customWidth="1"/>
    <col min="11" max="11" width="49.36328125" style="18" customWidth="1"/>
    <col min="12" max="12" width="1.08984375" style="18" customWidth="1"/>
    <col min="13" max="16384" width="11.36328125" style="18"/>
  </cols>
  <sheetData>
    <row r="1" spans="1:11" s="17" customFormat="1" ht="32.25" customHeight="1">
      <c r="A1" s="472" t="s">
        <v>113</v>
      </c>
      <c r="B1" s="472"/>
      <c r="C1" s="472"/>
      <c r="D1" s="472"/>
      <c r="E1" s="472"/>
      <c r="F1" s="472"/>
      <c r="G1" s="472"/>
      <c r="H1" s="472"/>
      <c r="I1" s="472"/>
      <c r="J1" s="472"/>
      <c r="K1" s="472"/>
    </row>
    <row r="2" spans="1:11" s="14" customFormat="1" ht="32.25" customHeight="1">
      <c r="A2" s="473" t="s">
        <v>232</v>
      </c>
      <c r="B2" s="473"/>
      <c r="C2" s="474" t="str">
        <f>+CARATULA!D17</f>
        <v>32A000 INSTITUTO DE TRANSPARENCIA, ACCESO A LA INFORMACIÓN PÚBLICA, PROTECCIÓN DE DATOS PERSONALES Y RENDICIÓN DE CUENTAS DE LA CIUDAD DE MÉXICO</v>
      </c>
      <c r="D2" s="474"/>
      <c r="E2" s="474"/>
      <c r="F2" s="474"/>
      <c r="G2" s="474"/>
      <c r="H2" s="474"/>
      <c r="I2" s="474"/>
      <c r="J2" s="474"/>
      <c r="K2" s="474"/>
    </row>
    <row r="3" spans="1:11" s="14" customFormat="1" ht="32.25" customHeight="1">
      <c r="A3" s="473" t="s">
        <v>233</v>
      </c>
      <c r="B3" s="473"/>
      <c r="C3" s="474" t="str">
        <f>+CARATULA!A14</f>
        <v>ENERO–DICIEMBRE 2025</v>
      </c>
      <c r="D3" s="474"/>
      <c r="E3" s="474"/>
      <c r="F3" s="474"/>
      <c r="G3" s="474"/>
      <c r="H3" s="474"/>
      <c r="I3" s="474"/>
      <c r="J3" s="474"/>
      <c r="K3" s="474"/>
    </row>
    <row r="4" spans="1:11" ht="32.25" customHeight="1">
      <c r="A4" s="466" t="s">
        <v>114</v>
      </c>
      <c r="B4" s="468" t="s">
        <v>115</v>
      </c>
      <c r="C4" s="468" t="s">
        <v>116</v>
      </c>
      <c r="D4" s="468" t="s">
        <v>87</v>
      </c>
      <c r="E4" s="468"/>
      <c r="F4" s="468"/>
      <c r="G4" s="468"/>
      <c r="H4" s="468"/>
      <c r="I4" s="468"/>
      <c r="J4" s="468"/>
      <c r="K4" s="470" t="s">
        <v>117</v>
      </c>
    </row>
    <row r="5" spans="1:11" ht="37.5" customHeight="1">
      <c r="A5" s="467"/>
      <c r="B5" s="469"/>
      <c r="C5" s="469"/>
      <c r="D5" s="214" t="s">
        <v>80</v>
      </c>
      <c r="E5" s="214" t="s">
        <v>81</v>
      </c>
      <c r="F5" s="214" t="s">
        <v>82</v>
      </c>
      <c r="G5" s="214" t="s">
        <v>83</v>
      </c>
      <c r="H5" s="214" t="s">
        <v>84</v>
      </c>
      <c r="I5" s="214" t="s">
        <v>85</v>
      </c>
      <c r="J5" s="214" t="s">
        <v>86</v>
      </c>
      <c r="K5" s="471"/>
    </row>
    <row r="6" spans="1:11" ht="20.25" customHeight="1" thickBot="1">
      <c r="A6" s="287" t="s">
        <v>160</v>
      </c>
      <c r="B6" s="287"/>
      <c r="C6" s="288"/>
      <c r="D6" s="289">
        <f>SUM(D7:D45)</f>
        <v>0</v>
      </c>
      <c r="E6" s="289">
        <f t="shared" ref="E6:J6" si="0">SUM(E7:E45)</f>
        <v>0</v>
      </c>
      <c r="F6" s="289">
        <f t="shared" si="0"/>
        <v>0</v>
      </c>
      <c r="G6" s="289">
        <f t="shared" si="0"/>
        <v>0</v>
      </c>
      <c r="H6" s="289">
        <f t="shared" si="0"/>
        <v>0</v>
      </c>
      <c r="I6" s="289">
        <f t="shared" si="0"/>
        <v>0</v>
      </c>
      <c r="J6" s="289">
        <f t="shared" si="0"/>
        <v>0</v>
      </c>
      <c r="K6" s="290"/>
    </row>
    <row r="7" spans="1:11" ht="20.25" customHeight="1" thickTop="1">
      <c r="A7" s="284"/>
      <c r="B7" s="284"/>
      <c r="C7" s="284"/>
      <c r="D7" s="285"/>
      <c r="E7" s="285"/>
      <c r="F7" s="285"/>
      <c r="G7" s="285"/>
      <c r="H7" s="285"/>
      <c r="I7" s="285"/>
      <c r="J7" s="285"/>
      <c r="K7" s="286"/>
    </row>
    <row r="8" spans="1:11" ht="20.25" customHeight="1">
      <c r="A8" s="105"/>
      <c r="B8" s="105"/>
      <c r="C8" s="105"/>
      <c r="D8" s="106"/>
      <c r="E8" s="106"/>
      <c r="F8" s="106"/>
      <c r="G8" s="106"/>
      <c r="H8" s="106"/>
      <c r="I8" s="106"/>
      <c r="J8" s="106"/>
      <c r="K8" s="107"/>
    </row>
    <row r="9" spans="1:11" ht="20.25" customHeight="1">
      <c r="A9" s="105"/>
      <c r="B9" s="105"/>
      <c r="C9" s="105"/>
      <c r="D9" s="106"/>
      <c r="E9" s="106"/>
      <c r="F9" s="106"/>
      <c r="G9" s="106"/>
      <c r="H9" s="106"/>
      <c r="I9" s="106"/>
      <c r="J9" s="106"/>
      <c r="K9" s="107"/>
    </row>
    <row r="10" spans="1:11" ht="20.25" customHeight="1">
      <c r="A10" s="105"/>
      <c r="B10" s="105"/>
      <c r="C10" s="105"/>
      <c r="D10" s="106"/>
      <c r="E10" s="106"/>
      <c r="F10" s="106"/>
      <c r="G10" s="106"/>
      <c r="H10" s="106"/>
      <c r="I10" s="106"/>
      <c r="J10" s="106"/>
      <c r="K10" s="107"/>
    </row>
    <row r="11" spans="1:11" ht="20.25" customHeight="1">
      <c r="A11" s="105"/>
      <c r="B11" s="105"/>
      <c r="C11" s="105"/>
      <c r="D11" s="106"/>
      <c r="E11" s="106"/>
      <c r="F11" s="106"/>
      <c r="G11" s="106"/>
      <c r="H11" s="106"/>
      <c r="I11" s="106"/>
      <c r="J11" s="106"/>
      <c r="K11" s="107"/>
    </row>
    <row r="12" spans="1:11" ht="20.25" customHeight="1">
      <c r="A12" s="105"/>
      <c r="B12" s="105"/>
      <c r="C12" s="105"/>
      <c r="D12" s="106"/>
      <c r="E12" s="335"/>
      <c r="F12" s="106"/>
      <c r="G12" s="106"/>
      <c r="H12" s="106"/>
      <c r="I12" s="106"/>
      <c r="J12" s="106"/>
      <c r="K12" s="107"/>
    </row>
    <row r="13" spans="1:11" ht="20.25" customHeight="1">
      <c r="A13" s="105"/>
      <c r="B13" s="105"/>
      <c r="C13" s="105"/>
      <c r="D13" s="106"/>
      <c r="E13" s="106"/>
      <c r="F13" s="106"/>
      <c r="G13" s="106"/>
      <c r="H13" s="106"/>
      <c r="I13" s="106"/>
      <c r="J13" s="106"/>
      <c r="K13" s="107"/>
    </row>
    <row r="14" spans="1:11" ht="20.25" customHeight="1">
      <c r="A14" s="105"/>
      <c r="B14" s="105"/>
      <c r="C14" s="105"/>
      <c r="D14" s="106"/>
      <c r="E14" s="106"/>
      <c r="F14" s="106"/>
      <c r="G14" s="106"/>
      <c r="H14" s="106"/>
      <c r="I14" s="106"/>
      <c r="J14" s="106"/>
      <c r="K14" s="107"/>
    </row>
    <row r="15" spans="1:11" ht="20.25" customHeight="1">
      <c r="A15" s="105"/>
      <c r="B15" s="105"/>
      <c r="C15" s="105"/>
      <c r="D15" s="106"/>
      <c r="E15" s="106"/>
      <c r="F15" s="106"/>
      <c r="G15" s="106"/>
      <c r="H15" s="106"/>
      <c r="I15" s="106"/>
      <c r="J15" s="106"/>
      <c r="K15" s="107"/>
    </row>
    <row r="16" spans="1:11" ht="20.25" customHeight="1">
      <c r="A16" s="105"/>
      <c r="B16" s="105"/>
      <c r="C16" s="105"/>
      <c r="D16" s="106"/>
      <c r="E16" s="106"/>
      <c r="F16" s="106"/>
      <c r="G16" s="106"/>
      <c r="H16" s="106"/>
      <c r="I16" s="106"/>
      <c r="J16" s="106"/>
      <c r="K16" s="107"/>
    </row>
    <row r="17" spans="1:11" ht="20.25" customHeight="1">
      <c r="A17" s="105"/>
      <c r="B17" s="105"/>
      <c r="C17" s="105"/>
      <c r="D17" s="106"/>
      <c r="E17" s="106"/>
      <c r="F17" s="106"/>
      <c r="G17" s="106"/>
      <c r="H17" s="106"/>
      <c r="I17" s="106"/>
      <c r="J17" s="106"/>
      <c r="K17" s="107"/>
    </row>
    <row r="18" spans="1:11" ht="20.25" customHeight="1">
      <c r="A18" s="105"/>
      <c r="B18" s="105"/>
      <c r="C18" s="105"/>
      <c r="D18" s="106"/>
      <c r="E18" s="106"/>
      <c r="F18" s="106"/>
      <c r="G18" s="106"/>
      <c r="H18" s="106"/>
      <c r="I18" s="106"/>
      <c r="J18" s="106"/>
      <c r="K18" s="107"/>
    </row>
    <row r="19" spans="1:11" ht="20.25" customHeight="1">
      <c r="A19" s="105"/>
      <c r="B19" s="105"/>
      <c r="C19" s="105"/>
      <c r="D19" s="106"/>
      <c r="E19" s="106"/>
      <c r="F19" s="106"/>
      <c r="G19" s="106"/>
      <c r="H19" s="106"/>
      <c r="I19" s="106"/>
      <c r="J19" s="106"/>
      <c r="K19" s="107"/>
    </row>
    <row r="20" spans="1:11" ht="20.25" customHeight="1">
      <c r="A20" s="105"/>
      <c r="B20" s="105"/>
      <c r="C20" s="105"/>
      <c r="D20" s="106"/>
      <c r="E20" s="106"/>
      <c r="F20" s="106"/>
      <c r="G20" s="106"/>
      <c r="H20" s="106"/>
      <c r="I20" s="106"/>
      <c r="J20" s="106"/>
      <c r="K20" s="107"/>
    </row>
    <row r="21" spans="1:11" ht="20.25" customHeight="1">
      <c r="A21" s="105"/>
      <c r="B21" s="105"/>
      <c r="C21" s="105"/>
      <c r="D21" s="106"/>
      <c r="E21" s="106"/>
      <c r="F21" s="106"/>
      <c r="G21" s="106"/>
      <c r="H21" s="106"/>
      <c r="I21" s="106"/>
      <c r="J21" s="106"/>
      <c r="K21" s="107"/>
    </row>
    <row r="22" spans="1:11" ht="20.25" customHeight="1">
      <c r="A22" s="105"/>
      <c r="B22" s="105"/>
      <c r="C22" s="105"/>
      <c r="D22" s="106"/>
      <c r="E22" s="106"/>
      <c r="F22" s="106"/>
      <c r="G22" s="106"/>
      <c r="H22" s="106"/>
      <c r="I22" s="106"/>
      <c r="J22" s="106"/>
      <c r="K22" s="107"/>
    </row>
    <row r="23" spans="1:11" ht="20.25" customHeight="1">
      <c r="A23" s="105"/>
      <c r="B23" s="105"/>
      <c r="C23" s="105"/>
      <c r="D23" s="106"/>
      <c r="E23" s="106"/>
      <c r="F23" s="106"/>
      <c r="G23" s="106"/>
      <c r="H23" s="106"/>
      <c r="I23" s="106"/>
      <c r="J23" s="106"/>
      <c r="K23" s="107"/>
    </row>
    <row r="24" spans="1:11" ht="20.25" customHeight="1">
      <c r="A24" s="105"/>
      <c r="B24" s="105"/>
      <c r="C24" s="105"/>
      <c r="D24" s="106"/>
      <c r="E24" s="106"/>
      <c r="F24" s="106"/>
      <c r="G24" s="106"/>
      <c r="H24" s="106"/>
      <c r="I24" s="106"/>
      <c r="J24" s="106"/>
      <c r="K24" s="107"/>
    </row>
    <row r="25" spans="1:11" ht="20.25" customHeight="1">
      <c r="A25" s="105"/>
      <c r="B25" s="105"/>
      <c r="C25" s="105"/>
      <c r="D25" s="106"/>
      <c r="E25" s="106"/>
      <c r="F25" s="106"/>
      <c r="G25" s="106"/>
      <c r="H25" s="106"/>
      <c r="I25" s="106"/>
      <c r="J25" s="106"/>
      <c r="K25" s="107"/>
    </row>
    <row r="26" spans="1:11" ht="20.25" customHeight="1">
      <c r="A26" s="105"/>
      <c r="B26" s="105"/>
      <c r="C26" s="105"/>
      <c r="D26" s="106"/>
      <c r="E26" s="106"/>
      <c r="F26" s="106"/>
      <c r="G26" s="106"/>
      <c r="H26" s="106"/>
      <c r="I26" s="106"/>
      <c r="J26" s="106"/>
      <c r="K26" s="107"/>
    </row>
    <row r="27" spans="1:11" ht="20.25" customHeight="1">
      <c r="A27" s="105"/>
      <c r="B27" s="105"/>
      <c r="C27" s="105"/>
      <c r="D27" s="106"/>
      <c r="E27" s="106"/>
      <c r="F27" s="106"/>
      <c r="G27" s="106"/>
      <c r="H27" s="106"/>
      <c r="I27" s="106"/>
      <c r="J27" s="106"/>
      <c r="K27" s="107"/>
    </row>
    <row r="28" spans="1:11" ht="20.25" customHeight="1">
      <c r="A28" s="105"/>
      <c r="B28" s="105"/>
      <c r="C28" s="105"/>
      <c r="D28" s="106"/>
      <c r="E28" s="106"/>
      <c r="F28" s="106"/>
      <c r="G28" s="106"/>
      <c r="H28" s="106"/>
      <c r="I28" s="106"/>
      <c r="J28" s="106"/>
      <c r="K28" s="107"/>
    </row>
    <row r="29" spans="1:11" ht="20.25" customHeight="1">
      <c r="A29" s="105"/>
      <c r="B29" s="105"/>
      <c r="C29" s="105"/>
      <c r="D29" s="106"/>
      <c r="E29" s="106"/>
      <c r="F29" s="106"/>
      <c r="G29" s="106"/>
      <c r="H29" s="106"/>
      <c r="I29" s="106"/>
      <c r="J29" s="106"/>
      <c r="K29" s="107"/>
    </row>
    <row r="30" spans="1:11" ht="20.25" customHeight="1">
      <c r="A30" s="105"/>
      <c r="B30" s="105"/>
      <c r="C30" s="105"/>
      <c r="D30" s="106"/>
      <c r="E30" s="106"/>
      <c r="F30" s="106"/>
      <c r="G30" s="106"/>
      <c r="H30" s="106"/>
      <c r="I30" s="106"/>
      <c r="J30" s="106"/>
      <c r="K30" s="107"/>
    </row>
    <row r="31" spans="1:11" ht="20.25" customHeight="1">
      <c r="A31" s="105"/>
      <c r="B31" s="105"/>
      <c r="C31" s="105"/>
      <c r="D31" s="106"/>
      <c r="E31" s="106"/>
      <c r="F31" s="106"/>
      <c r="G31" s="106"/>
      <c r="H31" s="106"/>
      <c r="I31" s="106"/>
      <c r="J31" s="106"/>
      <c r="K31" s="107"/>
    </row>
    <row r="32" spans="1:11" ht="20.25" customHeight="1">
      <c r="A32" s="105"/>
      <c r="B32" s="105"/>
      <c r="C32" s="105"/>
      <c r="D32" s="106"/>
      <c r="E32" s="106"/>
      <c r="F32" s="106"/>
      <c r="G32" s="106"/>
      <c r="H32" s="106"/>
      <c r="I32" s="106"/>
      <c r="J32" s="106"/>
      <c r="K32" s="107"/>
    </row>
    <row r="33" spans="1:11" ht="20.25" customHeight="1">
      <c r="A33" s="108"/>
      <c r="B33" s="108"/>
      <c r="C33" s="108"/>
      <c r="D33" s="108"/>
      <c r="E33" s="108"/>
      <c r="F33" s="108"/>
      <c r="G33" s="108"/>
      <c r="H33" s="108"/>
      <c r="I33" s="108"/>
      <c r="J33" s="108"/>
      <c r="K33" s="108"/>
    </row>
    <row r="34" spans="1:11" ht="20.25" customHeight="1">
      <c r="A34" s="108"/>
      <c r="B34" s="108"/>
      <c r="C34" s="108"/>
      <c r="D34" s="108"/>
      <c r="E34" s="108"/>
      <c r="F34" s="108"/>
      <c r="G34" s="108"/>
      <c r="H34" s="108"/>
      <c r="I34" s="108"/>
      <c r="J34" s="108"/>
      <c r="K34" s="108"/>
    </row>
    <row r="35" spans="1:11" ht="20.25" customHeight="1">
      <c r="A35" s="108"/>
      <c r="B35" s="108"/>
      <c r="C35" s="108"/>
      <c r="D35" s="108"/>
      <c r="E35" s="108"/>
      <c r="F35" s="108"/>
      <c r="G35" s="108"/>
      <c r="H35" s="108"/>
      <c r="I35" s="108"/>
      <c r="J35" s="108"/>
      <c r="K35" s="108"/>
    </row>
    <row r="36" spans="1:11" ht="20.25" customHeight="1">
      <c r="A36" s="108"/>
      <c r="B36" s="108"/>
      <c r="C36" s="108"/>
      <c r="D36" s="108"/>
      <c r="E36" s="108"/>
      <c r="F36" s="108"/>
      <c r="G36" s="108"/>
      <c r="H36" s="108"/>
      <c r="I36" s="108"/>
      <c r="J36" s="108"/>
      <c r="K36" s="108"/>
    </row>
    <row r="37" spans="1:11" ht="20.25" customHeight="1">
      <c r="A37" s="108"/>
      <c r="B37" s="108"/>
      <c r="C37" s="108"/>
      <c r="D37" s="108"/>
      <c r="E37" s="108"/>
      <c r="F37" s="108"/>
      <c r="G37" s="108"/>
      <c r="H37" s="108"/>
      <c r="I37" s="108"/>
      <c r="J37" s="108"/>
      <c r="K37" s="108"/>
    </row>
    <row r="38" spans="1:11" ht="20.25" customHeight="1">
      <c r="A38" s="108"/>
      <c r="B38" s="108"/>
      <c r="C38" s="108"/>
      <c r="D38" s="108"/>
      <c r="E38" s="108"/>
      <c r="F38" s="108"/>
      <c r="G38" s="108"/>
      <c r="H38" s="108"/>
      <c r="I38" s="108"/>
      <c r="J38" s="108"/>
      <c r="K38" s="108"/>
    </row>
    <row r="39" spans="1:11" ht="20.25" customHeight="1">
      <c r="A39" s="108"/>
      <c r="B39" s="108"/>
      <c r="C39" s="108"/>
      <c r="D39" s="108"/>
      <c r="E39" s="108"/>
      <c r="F39" s="108"/>
      <c r="G39" s="108"/>
      <c r="H39" s="108"/>
      <c r="I39" s="108"/>
      <c r="J39" s="108"/>
      <c r="K39" s="108"/>
    </row>
    <row r="40" spans="1:11" ht="20.25" customHeight="1">
      <c r="A40" s="108"/>
      <c r="B40" s="108"/>
      <c r="C40" s="108"/>
      <c r="D40" s="108"/>
      <c r="E40" s="108"/>
      <c r="F40" s="108"/>
      <c r="G40" s="108"/>
      <c r="H40" s="108"/>
      <c r="I40" s="108"/>
      <c r="J40" s="108"/>
      <c r="K40" s="108"/>
    </row>
    <row r="41" spans="1:11" ht="20.25" customHeight="1">
      <c r="A41" s="108"/>
      <c r="B41" s="108"/>
      <c r="C41" s="108"/>
      <c r="D41" s="108"/>
      <c r="E41" s="108"/>
      <c r="F41" s="108"/>
      <c r="G41" s="108"/>
      <c r="H41" s="108"/>
      <c r="I41" s="108"/>
      <c r="J41" s="108"/>
      <c r="K41" s="108"/>
    </row>
    <row r="42" spans="1:11" ht="20.25" customHeight="1">
      <c r="A42" s="108"/>
      <c r="B42" s="108"/>
      <c r="C42" s="108"/>
      <c r="D42" s="108"/>
      <c r="E42" s="108"/>
      <c r="F42" s="108"/>
      <c r="G42" s="108"/>
      <c r="H42" s="108"/>
      <c r="I42" s="108"/>
      <c r="J42" s="108"/>
      <c r="K42" s="108"/>
    </row>
    <row r="43" spans="1:11" ht="20.25" customHeight="1">
      <c r="A43" s="108"/>
      <c r="B43" s="108"/>
      <c r="C43" s="108"/>
      <c r="D43" s="108"/>
      <c r="E43" s="108"/>
      <c r="F43" s="108"/>
      <c r="G43" s="108"/>
      <c r="H43" s="108"/>
      <c r="I43" s="108"/>
      <c r="J43" s="108"/>
      <c r="K43" s="108"/>
    </row>
    <row r="44" spans="1:11" ht="20.25" customHeight="1">
      <c r="A44" s="108"/>
      <c r="B44" s="108"/>
      <c r="C44" s="108"/>
      <c r="D44" s="108"/>
      <c r="E44" s="108"/>
      <c r="F44" s="108"/>
      <c r="G44" s="108"/>
      <c r="H44" s="108"/>
      <c r="I44" s="108"/>
      <c r="J44" s="108"/>
      <c r="K44" s="108"/>
    </row>
    <row r="45" spans="1:11" ht="20.25" customHeight="1">
      <c r="A45" s="108"/>
      <c r="B45" s="108"/>
      <c r="C45" s="108"/>
      <c r="D45" s="108"/>
      <c r="E45" s="108"/>
      <c r="F45" s="108"/>
      <c r="G45" s="108"/>
      <c r="H45" s="108"/>
      <c r="I45" s="108"/>
      <c r="J45" s="108"/>
      <c r="K45" s="108"/>
    </row>
    <row r="46" spans="1:11" ht="11.25" customHeight="1">
      <c r="A46" s="19"/>
      <c r="B46" s="19"/>
      <c r="C46" s="19"/>
      <c r="D46" s="19"/>
      <c r="E46" s="19"/>
      <c r="F46" s="19"/>
      <c r="G46" s="19"/>
      <c r="H46" s="19"/>
      <c r="I46" s="19"/>
      <c r="J46" s="19"/>
      <c r="K46" s="19"/>
    </row>
    <row r="47" spans="1:11">
      <c r="A47" s="19"/>
      <c r="B47" s="19"/>
      <c r="C47" s="19"/>
      <c r="D47" s="19"/>
      <c r="E47" s="19"/>
      <c r="F47" s="19"/>
      <c r="G47" s="19"/>
      <c r="H47" s="19"/>
      <c r="I47" s="19"/>
      <c r="J47" s="19"/>
      <c r="K47" s="19"/>
    </row>
    <row r="48" spans="1:11">
      <c r="A48" s="19"/>
      <c r="B48" s="19"/>
      <c r="C48" s="19"/>
      <c r="D48" s="19"/>
      <c r="E48" s="19"/>
      <c r="F48" s="19"/>
      <c r="G48" s="19"/>
      <c r="H48" s="19"/>
      <c r="I48" s="19"/>
      <c r="J48" s="19"/>
      <c r="K48" s="19"/>
    </row>
    <row r="49" spans="1:11">
      <c r="A49" s="19"/>
      <c r="B49" s="19"/>
      <c r="C49" s="19"/>
      <c r="D49" s="19"/>
      <c r="E49" s="19"/>
      <c r="F49" s="19"/>
      <c r="G49" s="19"/>
      <c r="H49" s="19"/>
      <c r="I49" s="19"/>
      <c r="J49" s="19"/>
      <c r="K49" s="19"/>
    </row>
    <row r="50" spans="1:11">
      <c r="A50" s="19"/>
      <c r="B50" s="19"/>
      <c r="C50" s="19"/>
      <c r="D50" s="19"/>
      <c r="E50" s="19"/>
      <c r="F50" s="19"/>
      <c r="G50" s="19"/>
      <c r="H50" s="19"/>
      <c r="I50" s="19"/>
      <c r="J50" s="19"/>
      <c r="K50" s="19"/>
    </row>
    <row r="51" spans="1:11">
      <c r="A51" s="19"/>
      <c r="B51" s="19"/>
      <c r="C51" s="19"/>
      <c r="D51" s="19"/>
      <c r="E51" s="19"/>
      <c r="F51" s="19"/>
      <c r="G51" s="19"/>
      <c r="H51" s="19"/>
      <c r="I51" s="19"/>
      <c r="J51" s="19"/>
      <c r="K51" s="19"/>
    </row>
    <row r="52" spans="1:11">
      <c r="A52" s="19"/>
      <c r="B52" s="19"/>
      <c r="C52" s="19"/>
      <c r="D52" s="19"/>
      <c r="E52" s="19"/>
      <c r="F52" s="19"/>
      <c r="G52" s="19"/>
      <c r="H52" s="19"/>
      <c r="I52" s="19"/>
      <c r="J52" s="19"/>
      <c r="K52" s="19"/>
    </row>
    <row r="53" spans="1:11">
      <c r="A53" s="19"/>
      <c r="B53" s="19"/>
      <c r="C53" s="19"/>
      <c r="D53" s="19"/>
      <c r="E53" s="19"/>
      <c r="F53" s="19"/>
      <c r="G53" s="19"/>
      <c r="H53" s="19"/>
      <c r="I53" s="19"/>
      <c r="J53" s="19"/>
      <c r="K53" s="19"/>
    </row>
    <row r="54" spans="1:11">
      <c r="A54" s="19"/>
      <c r="B54" s="19"/>
      <c r="C54" s="19"/>
      <c r="D54" s="19"/>
      <c r="E54" s="19"/>
      <c r="F54" s="19"/>
      <c r="G54" s="19"/>
      <c r="H54" s="19"/>
      <c r="I54" s="19"/>
      <c r="J54" s="19"/>
      <c r="K54" s="19"/>
    </row>
    <row r="55" spans="1:11">
      <c r="A55" s="19"/>
      <c r="B55" s="19"/>
      <c r="C55" s="19"/>
      <c r="D55" s="19"/>
      <c r="E55" s="19"/>
      <c r="F55" s="19"/>
      <c r="G55" s="19"/>
      <c r="H55" s="19"/>
      <c r="I55" s="19"/>
      <c r="J55" s="19"/>
      <c r="K55" s="19"/>
    </row>
    <row r="56" spans="1:11">
      <c r="A56" s="19"/>
      <c r="B56" s="19"/>
      <c r="C56" s="19"/>
      <c r="D56" s="19"/>
      <c r="E56" s="19"/>
      <c r="F56" s="19"/>
      <c r="G56" s="19"/>
      <c r="H56" s="19"/>
      <c r="I56" s="19"/>
      <c r="J56" s="19"/>
      <c r="K56" s="19"/>
    </row>
    <row r="57" spans="1:11">
      <c r="A57" s="19"/>
      <c r="B57" s="19"/>
      <c r="C57" s="19"/>
      <c r="D57" s="19"/>
      <c r="E57" s="19"/>
      <c r="F57" s="19"/>
      <c r="G57" s="19"/>
      <c r="H57" s="19"/>
      <c r="I57" s="19"/>
      <c r="J57" s="19"/>
      <c r="K57" s="19"/>
    </row>
    <row r="58" spans="1:11">
      <c r="A58" s="19"/>
      <c r="B58" s="19"/>
      <c r="C58" s="19"/>
      <c r="D58" s="19"/>
      <c r="E58" s="19"/>
      <c r="F58" s="19"/>
      <c r="G58" s="19"/>
      <c r="H58" s="19"/>
      <c r="I58" s="19"/>
      <c r="J58" s="19"/>
      <c r="K58" s="19"/>
    </row>
    <row r="59" spans="1:11">
      <c r="A59" s="19"/>
      <c r="B59" s="19"/>
      <c r="C59" s="19"/>
      <c r="D59" s="19"/>
      <c r="E59" s="19"/>
      <c r="F59" s="19"/>
      <c r="G59" s="19"/>
      <c r="H59" s="19"/>
      <c r="I59" s="19"/>
      <c r="J59" s="19"/>
      <c r="K59" s="19"/>
    </row>
    <row r="60" spans="1:11">
      <c r="A60" s="19"/>
      <c r="B60" s="19"/>
      <c r="C60" s="19"/>
      <c r="D60" s="19"/>
      <c r="E60" s="19"/>
      <c r="F60" s="19"/>
      <c r="G60" s="19"/>
      <c r="H60" s="19"/>
      <c r="I60" s="19"/>
      <c r="J60" s="19"/>
      <c r="K60" s="19"/>
    </row>
    <row r="61" spans="1:11">
      <c r="A61" s="19"/>
      <c r="B61" s="19"/>
      <c r="C61" s="19"/>
      <c r="D61" s="19"/>
      <c r="E61" s="19"/>
      <c r="F61" s="19"/>
      <c r="G61" s="19"/>
      <c r="H61" s="19"/>
      <c r="I61" s="19"/>
      <c r="J61" s="19"/>
      <c r="K61" s="19"/>
    </row>
    <row r="62" spans="1:11">
      <c r="A62" s="19"/>
      <c r="B62" s="19"/>
      <c r="C62" s="19"/>
      <c r="D62" s="19"/>
      <c r="E62" s="19"/>
      <c r="F62" s="19"/>
      <c r="G62" s="19"/>
      <c r="H62" s="19"/>
      <c r="I62" s="19"/>
      <c r="J62" s="19"/>
      <c r="K62" s="19"/>
    </row>
    <row r="63" spans="1:11">
      <c r="A63" s="19"/>
      <c r="B63" s="19"/>
      <c r="C63" s="19"/>
      <c r="D63" s="19"/>
      <c r="E63" s="19"/>
      <c r="F63" s="19"/>
      <c r="G63" s="19"/>
      <c r="H63" s="19"/>
      <c r="I63" s="19"/>
      <c r="J63" s="19"/>
      <c r="K63" s="19"/>
    </row>
    <row r="64" spans="1:11">
      <c r="A64" s="19"/>
      <c r="B64" s="19"/>
      <c r="C64" s="19"/>
      <c r="D64" s="19"/>
      <c r="E64" s="19"/>
      <c r="F64" s="19"/>
      <c r="G64" s="19"/>
      <c r="H64" s="19"/>
      <c r="I64" s="19"/>
      <c r="J64" s="19"/>
      <c r="K64" s="19"/>
    </row>
    <row r="65" spans="1:11">
      <c r="A65" s="19"/>
      <c r="B65" s="19"/>
      <c r="C65" s="19"/>
      <c r="D65" s="19"/>
      <c r="E65" s="19"/>
      <c r="F65" s="19"/>
      <c r="G65" s="19"/>
      <c r="H65" s="19"/>
      <c r="I65" s="19"/>
      <c r="J65" s="19"/>
      <c r="K65" s="19"/>
    </row>
    <row r="66" spans="1:11">
      <c r="A66" s="19"/>
      <c r="B66" s="19"/>
      <c r="C66" s="19"/>
      <c r="D66" s="19"/>
      <c r="E66" s="19"/>
      <c r="F66" s="19"/>
      <c r="G66" s="19"/>
      <c r="H66" s="19"/>
      <c r="I66" s="19"/>
      <c r="J66" s="19"/>
      <c r="K66" s="19"/>
    </row>
    <row r="67" spans="1:11">
      <c r="A67" s="19"/>
      <c r="B67" s="19"/>
      <c r="C67" s="19"/>
      <c r="D67" s="19"/>
      <c r="E67" s="19"/>
      <c r="F67" s="19"/>
      <c r="G67" s="19"/>
      <c r="H67" s="19"/>
      <c r="I67" s="19"/>
      <c r="J67" s="19"/>
      <c r="K67" s="19"/>
    </row>
    <row r="68" spans="1:11">
      <c r="A68" s="19"/>
      <c r="B68" s="19"/>
      <c r="C68" s="19"/>
      <c r="D68" s="19"/>
      <c r="E68" s="19"/>
      <c r="F68" s="19"/>
      <c r="G68" s="19"/>
      <c r="H68" s="19"/>
      <c r="I68" s="19"/>
      <c r="J68" s="19"/>
      <c r="K68" s="19"/>
    </row>
    <row r="69" spans="1:11">
      <c r="A69" s="19"/>
      <c r="B69" s="19"/>
      <c r="C69" s="19"/>
      <c r="D69" s="19"/>
      <c r="E69" s="19"/>
      <c r="F69" s="19"/>
      <c r="G69" s="19"/>
      <c r="H69" s="19"/>
      <c r="I69" s="19"/>
      <c r="J69" s="19"/>
      <c r="K69" s="19"/>
    </row>
    <row r="70" spans="1:11">
      <c r="A70" s="19"/>
      <c r="B70" s="19"/>
      <c r="C70" s="19"/>
      <c r="D70" s="19"/>
      <c r="E70" s="19"/>
      <c r="F70" s="19"/>
      <c r="G70" s="19"/>
      <c r="H70" s="19"/>
      <c r="I70" s="19"/>
      <c r="J70" s="19"/>
      <c r="K70" s="19"/>
    </row>
    <row r="71" spans="1:11">
      <c r="A71" s="19"/>
      <c r="B71" s="19"/>
      <c r="C71" s="19"/>
      <c r="D71" s="19"/>
      <c r="E71" s="19"/>
      <c r="F71" s="19"/>
      <c r="G71" s="19"/>
      <c r="H71" s="19"/>
      <c r="I71" s="19"/>
      <c r="J71" s="19"/>
      <c r="K71" s="19"/>
    </row>
    <row r="72" spans="1:11">
      <c r="A72" s="19"/>
      <c r="B72" s="19"/>
      <c r="C72" s="19"/>
      <c r="D72" s="19"/>
      <c r="E72" s="19"/>
      <c r="F72" s="19"/>
      <c r="G72" s="19"/>
      <c r="H72" s="19"/>
      <c r="I72" s="19"/>
      <c r="J72" s="19"/>
      <c r="K72" s="19"/>
    </row>
    <row r="73" spans="1:11">
      <c r="A73" s="19"/>
      <c r="B73" s="19"/>
      <c r="C73" s="19"/>
      <c r="D73" s="19"/>
      <c r="E73" s="19"/>
      <c r="F73" s="19"/>
      <c r="G73" s="19"/>
      <c r="H73" s="19"/>
      <c r="I73" s="19"/>
      <c r="J73" s="19"/>
      <c r="K73" s="19"/>
    </row>
    <row r="74" spans="1:11">
      <c r="A74" s="19"/>
      <c r="B74" s="19"/>
      <c r="C74" s="19"/>
      <c r="D74" s="19"/>
      <c r="E74" s="19"/>
      <c r="F74" s="19"/>
      <c r="G74" s="19"/>
      <c r="H74" s="19"/>
      <c r="I74" s="19"/>
      <c r="J74" s="19"/>
      <c r="K74" s="19"/>
    </row>
    <row r="75" spans="1:11">
      <c r="A75" s="19"/>
      <c r="B75" s="19"/>
      <c r="C75" s="19"/>
      <c r="D75" s="19"/>
      <c r="E75" s="19"/>
      <c r="F75" s="19"/>
      <c r="G75" s="19"/>
      <c r="H75" s="19"/>
      <c r="I75" s="19"/>
      <c r="J75" s="19"/>
      <c r="K75" s="19"/>
    </row>
    <row r="76" spans="1:11">
      <c r="A76" s="19"/>
      <c r="B76" s="19"/>
      <c r="C76" s="19"/>
      <c r="D76" s="19"/>
      <c r="E76" s="19"/>
      <c r="F76" s="19"/>
      <c r="G76" s="19"/>
      <c r="H76" s="19"/>
      <c r="I76" s="19"/>
      <c r="J76" s="19"/>
      <c r="K76" s="19"/>
    </row>
    <row r="77" spans="1:11">
      <c r="A77" s="19"/>
      <c r="B77" s="19"/>
      <c r="C77" s="19"/>
      <c r="D77" s="19"/>
      <c r="E77" s="19"/>
      <c r="F77" s="19"/>
      <c r="G77" s="19"/>
      <c r="H77" s="19"/>
      <c r="I77" s="19"/>
      <c r="J77" s="19"/>
      <c r="K77" s="19"/>
    </row>
    <row r="78" spans="1:11">
      <c r="A78" s="19"/>
      <c r="B78" s="19"/>
      <c r="C78" s="19"/>
      <c r="D78" s="19"/>
      <c r="E78" s="19"/>
      <c r="F78" s="19"/>
      <c r="G78" s="19"/>
      <c r="H78" s="19"/>
      <c r="I78" s="19"/>
      <c r="J78" s="19"/>
      <c r="K78" s="19"/>
    </row>
    <row r="79" spans="1:11">
      <c r="A79" s="19"/>
      <c r="B79" s="19"/>
      <c r="C79" s="19"/>
      <c r="D79" s="19"/>
      <c r="E79" s="19"/>
      <c r="F79" s="19"/>
      <c r="G79" s="19"/>
      <c r="H79" s="19"/>
      <c r="I79" s="19"/>
      <c r="J79" s="19"/>
      <c r="K79" s="19"/>
    </row>
    <row r="80" spans="1:11">
      <c r="A80" s="19"/>
      <c r="B80" s="19"/>
      <c r="C80" s="19"/>
      <c r="D80" s="19"/>
      <c r="E80" s="19"/>
      <c r="F80" s="19"/>
      <c r="G80" s="19"/>
      <c r="H80" s="19"/>
      <c r="I80" s="19"/>
      <c r="J80" s="19"/>
      <c r="K80" s="19"/>
    </row>
    <row r="81" spans="1:11">
      <c r="A81" s="19"/>
      <c r="B81" s="19"/>
      <c r="C81" s="19"/>
      <c r="D81" s="19"/>
      <c r="E81" s="19"/>
      <c r="F81" s="19"/>
      <c r="G81" s="19"/>
      <c r="H81" s="19"/>
      <c r="I81" s="19"/>
      <c r="J81" s="19"/>
      <c r="K81" s="19"/>
    </row>
    <row r="82" spans="1:11">
      <c r="A82" s="19"/>
      <c r="B82" s="19"/>
      <c r="C82" s="19"/>
      <c r="D82" s="19"/>
      <c r="E82" s="19"/>
      <c r="F82" s="19"/>
      <c r="G82" s="19"/>
      <c r="H82" s="19"/>
      <c r="I82" s="19"/>
      <c r="J82" s="19"/>
      <c r="K82" s="19"/>
    </row>
    <row r="83" spans="1:11">
      <c r="A83" s="19"/>
      <c r="B83" s="19"/>
      <c r="C83" s="19"/>
      <c r="D83" s="19"/>
      <c r="E83" s="19"/>
      <c r="F83" s="19"/>
      <c r="G83" s="19"/>
      <c r="H83" s="19"/>
      <c r="I83" s="19"/>
      <c r="J83" s="19"/>
      <c r="K83" s="19"/>
    </row>
    <row r="84" spans="1:11">
      <c r="A84" s="19"/>
      <c r="B84" s="19"/>
      <c r="C84" s="19"/>
      <c r="D84" s="19"/>
      <c r="E84" s="19"/>
      <c r="F84" s="19"/>
      <c r="G84" s="19"/>
      <c r="H84" s="19"/>
      <c r="I84" s="19"/>
      <c r="J84" s="19"/>
      <c r="K84" s="19"/>
    </row>
    <row r="85" spans="1:11">
      <c r="A85" s="19"/>
      <c r="B85" s="19"/>
      <c r="C85" s="19"/>
      <c r="D85" s="19"/>
      <c r="E85" s="19"/>
      <c r="F85" s="19"/>
      <c r="G85" s="19"/>
      <c r="H85" s="19"/>
      <c r="I85" s="19"/>
      <c r="J85" s="19"/>
      <c r="K85" s="19"/>
    </row>
    <row r="86" spans="1:11">
      <c r="A86" s="19"/>
      <c r="B86" s="19"/>
      <c r="C86" s="19"/>
      <c r="D86" s="19"/>
      <c r="E86" s="19"/>
      <c r="F86" s="19"/>
      <c r="G86" s="19"/>
      <c r="H86" s="19"/>
      <c r="I86" s="19"/>
      <c r="J86" s="19"/>
      <c r="K86" s="19"/>
    </row>
    <row r="87" spans="1:11">
      <c r="A87" s="19"/>
      <c r="B87" s="19"/>
      <c r="C87" s="19"/>
      <c r="D87" s="19"/>
      <c r="E87" s="19"/>
      <c r="F87" s="19"/>
      <c r="G87" s="19"/>
      <c r="H87" s="19"/>
      <c r="I87" s="19"/>
      <c r="J87" s="19"/>
      <c r="K87" s="19"/>
    </row>
    <row r="88" spans="1:11">
      <c r="A88" s="19"/>
      <c r="B88" s="19"/>
      <c r="C88" s="19"/>
      <c r="D88" s="19"/>
      <c r="E88" s="19"/>
      <c r="F88" s="19"/>
      <c r="G88" s="19"/>
      <c r="H88" s="19"/>
      <c r="I88" s="19"/>
      <c r="J88" s="19"/>
      <c r="K88" s="19"/>
    </row>
    <row r="89" spans="1:11">
      <c r="A89" s="19"/>
      <c r="B89" s="19"/>
      <c r="C89" s="19"/>
      <c r="D89" s="19"/>
      <c r="E89" s="19"/>
      <c r="F89" s="19"/>
      <c r="G89" s="19"/>
      <c r="H89" s="19"/>
      <c r="I89" s="19"/>
      <c r="J89" s="19"/>
      <c r="K89" s="19"/>
    </row>
    <row r="90" spans="1:11">
      <c r="A90" s="19"/>
      <c r="B90" s="19"/>
      <c r="C90" s="19"/>
      <c r="D90" s="19"/>
      <c r="E90" s="19"/>
      <c r="F90" s="19"/>
      <c r="G90" s="19"/>
      <c r="H90" s="19"/>
      <c r="I90" s="19"/>
      <c r="J90" s="19"/>
      <c r="K90" s="19"/>
    </row>
    <row r="91" spans="1:11">
      <c r="A91" s="19"/>
      <c r="B91" s="19"/>
      <c r="C91" s="19"/>
      <c r="D91" s="19"/>
      <c r="E91" s="19"/>
      <c r="F91" s="19"/>
      <c r="G91" s="19"/>
      <c r="H91" s="19"/>
      <c r="I91" s="19"/>
      <c r="J91" s="19"/>
      <c r="K91" s="19"/>
    </row>
    <row r="92" spans="1:11">
      <c r="A92" s="19"/>
      <c r="B92" s="19"/>
      <c r="C92" s="19"/>
      <c r="D92" s="19"/>
      <c r="E92" s="19"/>
      <c r="F92" s="19"/>
      <c r="G92" s="19"/>
      <c r="H92" s="19"/>
      <c r="I92" s="19"/>
      <c r="J92" s="19"/>
      <c r="K92" s="19"/>
    </row>
    <row r="93" spans="1:11">
      <c r="A93" s="19"/>
      <c r="B93" s="19"/>
      <c r="C93" s="19"/>
      <c r="D93" s="19"/>
      <c r="E93" s="19"/>
      <c r="F93" s="19"/>
      <c r="G93" s="19"/>
      <c r="H93" s="19"/>
      <c r="I93" s="19"/>
      <c r="J93" s="19"/>
      <c r="K93" s="19"/>
    </row>
    <row r="94" spans="1:11">
      <c r="A94" s="19"/>
      <c r="B94" s="19"/>
      <c r="C94" s="19"/>
      <c r="D94" s="19"/>
      <c r="E94" s="19"/>
      <c r="F94" s="19"/>
      <c r="G94" s="19"/>
      <c r="H94" s="19"/>
      <c r="I94" s="19"/>
      <c r="J94" s="19"/>
      <c r="K94" s="19"/>
    </row>
    <row r="95" spans="1:11">
      <c r="A95" s="19"/>
      <c r="B95" s="19"/>
      <c r="C95" s="19"/>
      <c r="D95" s="19"/>
      <c r="E95" s="19"/>
      <c r="F95" s="19"/>
      <c r="G95" s="19"/>
      <c r="H95" s="19"/>
      <c r="I95" s="19"/>
      <c r="J95" s="19"/>
      <c r="K95" s="19"/>
    </row>
    <row r="96" spans="1:11">
      <c r="A96" s="19"/>
      <c r="B96" s="19"/>
      <c r="C96" s="19"/>
      <c r="D96" s="19"/>
      <c r="E96" s="19"/>
      <c r="F96" s="19"/>
      <c r="G96" s="19"/>
      <c r="H96" s="19"/>
      <c r="I96" s="19"/>
      <c r="J96" s="19"/>
      <c r="K96" s="19"/>
    </row>
    <row r="97" spans="1:11">
      <c r="A97" s="19"/>
      <c r="B97" s="19"/>
      <c r="C97" s="19"/>
      <c r="D97" s="19"/>
      <c r="E97" s="19"/>
      <c r="F97" s="19"/>
      <c r="G97" s="19"/>
      <c r="H97" s="19"/>
      <c r="I97" s="19"/>
      <c r="J97" s="19"/>
      <c r="K97" s="19"/>
    </row>
    <row r="98" spans="1:11">
      <c r="A98" s="19"/>
      <c r="B98" s="19"/>
      <c r="C98" s="19"/>
      <c r="D98" s="19"/>
      <c r="E98" s="19"/>
      <c r="F98" s="19"/>
      <c r="G98" s="19"/>
      <c r="H98" s="19"/>
      <c r="I98" s="19"/>
      <c r="J98" s="19"/>
      <c r="K98" s="19"/>
    </row>
    <row r="99" spans="1:11">
      <c r="A99" s="19"/>
      <c r="B99" s="19"/>
      <c r="C99" s="19"/>
      <c r="D99" s="19"/>
      <c r="E99" s="19"/>
      <c r="F99" s="19"/>
      <c r="G99" s="19"/>
      <c r="H99" s="19"/>
      <c r="I99" s="19"/>
      <c r="J99" s="19"/>
      <c r="K99" s="19"/>
    </row>
    <row r="100" spans="1:11">
      <c r="A100" s="19"/>
      <c r="B100" s="19"/>
      <c r="C100" s="19"/>
      <c r="D100" s="19"/>
      <c r="E100" s="19"/>
      <c r="F100" s="19"/>
      <c r="G100" s="19"/>
      <c r="H100" s="19"/>
      <c r="I100" s="19"/>
      <c r="J100" s="19"/>
      <c r="K100" s="19"/>
    </row>
    <row r="101" spans="1:11">
      <c r="A101" s="19"/>
      <c r="B101" s="19"/>
      <c r="C101" s="19"/>
      <c r="D101" s="19"/>
      <c r="E101" s="19"/>
      <c r="F101" s="19"/>
      <c r="G101" s="19"/>
      <c r="H101" s="19"/>
      <c r="I101" s="19"/>
      <c r="J101" s="19"/>
      <c r="K101" s="19"/>
    </row>
    <row r="102" spans="1:11">
      <c r="A102" s="19"/>
      <c r="B102" s="19"/>
      <c r="C102" s="19"/>
      <c r="D102" s="19"/>
      <c r="E102" s="19"/>
      <c r="F102" s="19"/>
      <c r="G102" s="19"/>
      <c r="H102" s="19"/>
      <c r="I102" s="19"/>
      <c r="J102" s="19"/>
      <c r="K102" s="19"/>
    </row>
    <row r="103" spans="1:11">
      <c r="A103" s="19"/>
      <c r="B103" s="19"/>
      <c r="C103" s="19"/>
      <c r="D103" s="19"/>
      <c r="E103" s="19"/>
      <c r="F103" s="19"/>
      <c r="G103" s="19"/>
      <c r="H103" s="19"/>
      <c r="I103" s="19"/>
      <c r="J103" s="19"/>
      <c r="K103" s="19"/>
    </row>
    <row r="104" spans="1:11">
      <c r="A104" s="19"/>
      <c r="B104" s="19"/>
      <c r="C104" s="19"/>
      <c r="D104" s="19"/>
      <c r="E104" s="19"/>
      <c r="F104" s="19"/>
      <c r="G104" s="19"/>
      <c r="H104" s="19"/>
      <c r="I104" s="19"/>
      <c r="J104" s="19"/>
      <c r="K104" s="19"/>
    </row>
    <row r="105" spans="1:11">
      <c r="A105" s="19"/>
      <c r="B105" s="19"/>
      <c r="C105" s="19"/>
      <c r="D105" s="19"/>
      <c r="E105" s="19"/>
      <c r="F105" s="19"/>
      <c r="G105" s="19"/>
      <c r="H105" s="19"/>
      <c r="I105" s="19"/>
      <c r="J105" s="19"/>
      <c r="K105" s="19"/>
    </row>
    <row r="106" spans="1:11">
      <c r="A106" s="19"/>
      <c r="B106" s="19"/>
      <c r="C106" s="19"/>
      <c r="D106" s="19"/>
      <c r="E106" s="19"/>
      <c r="F106" s="19"/>
      <c r="G106" s="19"/>
      <c r="H106" s="19"/>
      <c r="I106" s="19"/>
      <c r="J106" s="19"/>
      <c r="K106" s="19"/>
    </row>
    <row r="107" spans="1:11">
      <c r="A107" s="19"/>
      <c r="B107" s="19"/>
      <c r="C107" s="19"/>
      <c r="D107" s="19"/>
      <c r="E107" s="19"/>
      <c r="F107" s="19"/>
      <c r="G107" s="19"/>
      <c r="H107" s="19"/>
      <c r="I107" s="19"/>
      <c r="J107" s="19"/>
      <c r="K107" s="19"/>
    </row>
    <row r="108" spans="1:11">
      <c r="A108" s="19"/>
      <c r="B108" s="19"/>
      <c r="C108" s="19"/>
      <c r="D108" s="19"/>
      <c r="E108" s="19"/>
      <c r="F108" s="19"/>
      <c r="G108" s="19"/>
      <c r="H108" s="19"/>
      <c r="I108" s="19"/>
      <c r="J108" s="19"/>
      <c r="K108" s="19"/>
    </row>
    <row r="109" spans="1:11">
      <c r="A109" s="19"/>
      <c r="B109" s="19"/>
      <c r="C109" s="19"/>
      <c r="D109" s="19"/>
      <c r="E109" s="19"/>
      <c r="F109" s="19"/>
      <c r="G109" s="19"/>
      <c r="H109" s="19"/>
      <c r="I109" s="19"/>
      <c r="J109" s="19"/>
      <c r="K109" s="19"/>
    </row>
    <row r="110" spans="1:11">
      <c r="A110" s="19"/>
      <c r="B110" s="19"/>
      <c r="C110" s="19"/>
      <c r="D110" s="19"/>
      <c r="E110" s="19"/>
      <c r="F110" s="19"/>
      <c r="G110" s="19"/>
      <c r="H110" s="19"/>
      <c r="I110" s="19"/>
      <c r="J110" s="19"/>
      <c r="K110" s="19"/>
    </row>
    <row r="111" spans="1:11">
      <c r="A111" s="19"/>
      <c r="B111" s="19"/>
      <c r="C111" s="19"/>
      <c r="D111" s="19"/>
      <c r="E111" s="19"/>
      <c r="F111" s="19"/>
      <c r="G111" s="19"/>
      <c r="H111" s="19"/>
      <c r="I111" s="19"/>
      <c r="J111" s="19"/>
      <c r="K111" s="19"/>
    </row>
    <row r="112" spans="1:11">
      <c r="A112" s="19"/>
      <c r="B112" s="19"/>
      <c r="C112" s="19"/>
      <c r="D112" s="19"/>
      <c r="E112" s="19"/>
      <c r="F112" s="19"/>
      <c r="G112" s="19"/>
      <c r="H112" s="19"/>
      <c r="I112" s="19"/>
      <c r="J112" s="19"/>
      <c r="K112" s="19"/>
    </row>
    <row r="113" spans="1:11">
      <c r="A113" s="19"/>
      <c r="B113" s="19"/>
      <c r="C113" s="19"/>
      <c r="D113" s="19"/>
      <c r="E113" s="19"/>
      <c r="F113" s="19"/>
      <c r="G113" s="19"/>
      <c r="H113" s="19"/>
      <c r="I113" s="19"/>
      <c r="J113" s="19"/>
      <c r="K113" s="19"/>
    </row>
    <row r="114" spans="1:11">
      <c r="A114" s="19"/>
      <c r="B114" s="19"/>
      <c r="C114" s="19"/>
      <c r="D114" s="19"/>
      <c r="E114" s="19"/>
      <c r="F114" s="19"/>
      <c r="G114" s="19"/>
      <c r="H114" s="19"/>
      <c r="I114" s="19"/>
      <c r="J114" s="19"/>
      <c r="K114" s="19"/>
    </row>
    <row r="115" spans="1:11">
      <c r="A115" s="19"/>
      <c r="B115" s="19"/>
      <c r="C115" s="19"/>
      <c r="D115" s="19"/>
      <c r="E115" s="19"/>
      <c r="F115" s="19"/>
      <c r="G115" s="19"/>
      <c r="H115" s="19"/>
      <c r="I115" s="19"/>
      <c r="J115" s="19"/>
      <c r="K115" s="19"/>
    </row>
    <row r="116" spans="1:11">
      <c r="A116" s="19"/>
      <c r="B116" s="19"/>
      <c r="C116" s="19"/>
      <c r="D116" s="19"/>
      <c r="E116" s="19"/>
      <c r="F116" s="19"/>
      <c r="G116" s="19"/>
      <c r="H116" s="19"/>
      <c r="I116" s="19"/>
      <c r="J116" s="19"/>
      <c r="K116" s="19"/>
    </row>
    <row r="117" spans="1:11">
      <c r="A117" s="19"/>
      <c r="B117" s="19"/>
      <c r="C117" s="19"/>
      <c r="D117" s="19"/>
      <c r="E117" s="19"/>
      <c r="F117" s="19"/>
      <c r="G117" s="19"/>
      <c r="H117" s="19"/>
      <c r="I117" s="19"/>
      <c r="J117" s="19"/>
      <c r="K117" s="19"/>
    </row>
    <row r="118" spans="1:11">
      <c r="A118" s="19"/>
      <c r="B118" s="19"/>
      <c r="C118" s="19"/>
      <c r="D118" s="19"/>
      <c r="E118" s="19"/>
      <c r="F118" s="19"/>
      <c r="G118" s="19"/>
      <c r="H118" s="19"/>
      <c r="I118" s="19"/>
      <c r="J118" s="19"/>
      <c r="K118" s="19"/>
    </row>
    <row r="119" spans="1:11">
      <c r="A119" s="19"/>
      <c r="B119" s="19"/>
      <c r="C119" s="19"/>
      <c r="D119" s="19"/>
      <c r="E119" s="19"/>
      <c r="F119" s="19"/>
      <c r="G119" s="19"/>
      <c r="H119" s="19"/>
      <c r="I119" s="19"/>
      <c r="J119" s="19"/>
      <c r="K119" s="19"/>
    </row>
    <row r="120" spans="1:11">
      <c r="A120" s="19"/>
      <c r="B120" s="19"/>
      <c r="C120" s="19"/>
      <c r="D120" s="19"/>
      <c r="E120" s="19"/>
      <c r="F120" s="19"/>
      <c r="G120" s="19"/>
      <c r="H120" s="19"/>
      <c r="I120" s="19"/>
      <c r="J120" s="19"/>
      <c r="K120" s="19"/>
    </row>
    <row r="121" spans="1:11">
      <c r="A121" s="19"/>
      <c r="B121" s="19"/>
      <c r="C121" s="19"/>
      <c r="D121" s="19"/>
      <c r="E121" s="19"/>
      <c r="F121" s="19"/>
      <c r="G121" s="19"/>
      <c r="H121" s="19"/>
      <c r="I121" s="19"/>
      <c r="J121" s="19"/>
      <c r="K121" s="19"/>
    </row>
    <row r="122" spans="1:11">
      <c r="A122" s="19"/>
      <c r="B122" s="19"/>
      <c r="C122" s="19"/>
      <c r="D122" s="19"/>
      <c r="E122" s="19"/>
      <c r="F122" s="19"/>
      <c r="G122" s="19"/>
      <c r="H122" s="19"/>
      <c r="I122" s="19"/>
      <c r="J122" s="19"/>
      <c r="K122" s="19"/>
    </row>
    <row r="123" spans="1:11">
      <c r="A123" s="19"/>
      <c r="B123" s="19"/>
      <c r="C123" s="19"/>
      <c r="D123" s="19"/>
      <c r="E123" s="19"/>
      <c r="F123" s="19"/>
      <c r="G123" s="19"/>
      <c r="H123" s="19"/>
      <c r="I123" s="19"/>
      <c r="J123" s="19"/>
      <c r="K123" s="19"/>
    </row>
    <row r="124" spans="1:11">
      <c r="A124" s="19"/>
      <c r="B124" s="19"/>
      <c r="C124" s="19"/>
      <c r="D124" s="19"/>
      <c r="E124" s="19"/>
      <c r="F124" s="19"/>
      <c r="G124" s="19"/>
      <c r="H124" s="19"/>
      <c r="I124" s="19"/>
      <c r="J124" s="19"/>
      <c r="K124" s="19"/>
    </row>
    <row r="125" spans="1:11">
      <c r="A125" s="19"/>
      <c r="B125" s="19"/>
      <c r="C125" s="19"/>
      <c r="D125" s="19"/>
      <c r="E125" s="19"/>
      <c r="F125" s="19"/>
      <c r="G125" s="19"/>
      <c r="H125" s="19"/>
      <c r="I125" s="19"/>
      <c r="J125" s="19"/>
      <c r="K125" s="19"/>
    </row>
    <row r="126" spans="1:11">
      <c r="A126" s="19"/>
      <c r="B126" s="19"/>
      <c r="C126" s="19"/>
      <c r="D126" s="19"/>
      <c r="E126" s="19"/>
      <c r="F126" s="19"/>
      <c r="G126" s="19"/>
      <c r="H126" s="19"/>
      <c r="I126" s="19"/>
      <c r="J126" s="19"/>
      <c r="K126" s="19"/>
    </row>
    <row r="127" spans="1:11">
      <c r="A127" s="19"/>
      <c r="B127" s="19"/>
      <c r="C127" s="19"/>
      <c r="D127" s="19"/>
      <c r="E127" s="19"/>
      <c r="F127" s="19"/>
      <c r="G127" s="19"/>
      <c r="H127" s="19"/>
      <c r="I127" s="19"/>
      <c r="J127" s="19"/>
      <c r="K127" s="19"/>
    </row>
    <row r="128" spans="1:11">
      <c r="A128" s="19"/>
      <c r="B128" s="19"/>
      <c r="C128" s="19"/>
      <c r="D128" s="19"/>
      <c r="E128" s="19"/>
      <c r="F128" s="19"/>
      <c r="G128" s="19"/>
      <c r="H128" s="19"/>
      <c r="I128" s="19"/>
      <c r="J128" s="19"/>
      <c r="K128" s="19"/>
    </row>
    <row r="129" spans="1:11">
      <c r="A129" s="19"/>
      <c r="B129" s="19"/>
      <c r="C129" s="19"/>
      <c r="D129" s="19"/>
      <c r="E129" s="19"/>
      <c r="F129" s="19"/>
      <c r="G129" s="19"/>
      <c r="H129" s="19"/>
      <c r="I129" s="19"/>
      <c r="J129" s="19"/>
      <c r="K129" s="19"/>
    </row>
    <row r="130" spans="1:11">
      <c r="A130" s="19"/>
      <c r="B130" s="19"/>
      <c r="C130" s="19"/>
      <c r="D130" s="19"/>
      <c r="E130" s="19"/>
      <c r="F130" s="19"/>
      <c r="G130" s="19"/>
      <c r="H130" s="19"/>
      <c r="I130" s="19"/>
      <c r="J130" s="19"/>
      <c r="K130" s="19"/>
    </row>
    <row r="131" spans="1:11">
      <c r="A131" s="19"/>
      <c r="B131" s="19"/>
      <c r="C131" s="19"/>
      <c r="D131" s="19"/>
      <c r="E131" s="19"/>
      <c r="F131" s="19"/>
      <c r="G131" s="19"/>
      <c r="H131" s="19"/>
      <c r="I131" s="19"/>
      <c r="J131" s="19"/>
      <c r="K131" s="19"/>
    </row>
    <row r="132" spans="1:11">
      <c r="A132" s="19"/>
      <c r="B132" s="19"/>
      <c r="C132" s="19"/>
      <c r="D132" s="19"/>
      <c r="E132" s="19"/>
      <c r="F132" s="19"/>
      <c r="G132" s="19"/>
      <c r="H132" s="19"/>
      <c r="I132" s="19"/>
      <c r="J132" s="19"/>
      <c r="K132" s="19"/>
    </row>
    <row r="133" spans="1:11">
      <c r="A133" s="19"/>
      <c r="B133" s="19"/>
      <c r="C133" s="19"/>
      <c r="D133" s="19"/>
      <c r="E133" s="19"/>
      <c r="F133" s="19"/>
      <c r="G133" s="19"/>
      <c r="H133" s="19"/>
      <c r="I133" s="19"/>
      <c r="J133" s="19"/>
      <c r="K133" s="19"/>
    </row>
    <row r="134" spans="1:11">
      <c r="A134" s="19"/>
      <c r="B134" s="19"/>
      <c r="C134" s="19"/>
      <c r="D134" s="19"/>
      <c r="E134" s="19"/>
      <c r="F134" s="19"/>
      <c r="G134" s="19"/>
      <c r="H134" s="19"/>
      <c r="I134" s="19"/>
      <c r="J134" s="19"/>
      <c r="K134" s="19"/>
    </row>
    <row r="135" spans="1:11">
      <c r="A135" s="19"/>
      <c r="B135" s="19"/>
      <c r="C135" s="19"/>
      <c r="D135" s="19"/>
      <c r="E135" s="19"/>
      <c r="F135" s="19"/>
      <c r="G135" s="19"/>
      <c r="H135" s="19"/>
      <c r="I135" s="19"/>
      <c r="J135" s="19"/>
      <c r="K135" s="19"/>
    </row>
    <row r="136" spans="1:11">
      <c r="A136" s="19"/>
      <c r="B136" s="19"/>
      <c r="C136" s="19"/>
      <c r="D136" s="19"/>
      <c r="E136" s="19"/>
      <c r="F136" s="19"/>
      <c r="G136" s="19"/>
      <c r="H136" s="19"/>
      <c r="I136" s="19"/>
      <c r="J136" s="19"/>
      <c r="K136" s="19"/>
    </row>
    <row r="137" spans="1:11">
      <c r="A137" s="19"/>
      <c r="B137" s="19"/>
      <c r="C137" s="19"/>
      <c r="D137" s="19"/>
      <c r="E137" s="19"/>
      <c r="F137" s="19"/>
      <c r="G137" s="19"/>
      <c r="H137" s="19"/>
      <c r="I137" s="19"/>
      <c r="J137" s="19"/>
      <c r="K137" s="19"/>
    </row>
    <row r="138" spans="1:11">
      <c r="A138" s="19"/>
      <c r="B138" s="19"/>
      <c r="C138" s="19"/>
      <c r="D138" s="19"/>
      <c r="E138" s="19"/>
      <c r="F138" s="19"/>
      <c r="G138" s="19"/>
      <c r="H138" s="19"/>
      <c r="I138" s="19"/>
      <c r="J138" s="19"/>
      <c r="K138" s="19"/>
    </row>
    <row r="139" spans="1:11">
      <c r="A139" s="19"/>
      <c r="B139" s="19"/>
      <c r="C139" s="19"/>
      <c r="D139" s="19"/>
      <c r="E139" s="19"/>
      <c r="F139" s="19"/>
      <c r="G139" s="19"/>
      <c r="H139" s="19"/>
      <c r="I139" s="19"/>
      <c r="J139" s="19"/>
      <c r="K139" s="19"/>
    </row>
    <row r="140" spans="1:11">
      <c r="A140" s="19"/>
      <c r="B140" s="19"/>
      <c r="C140" s="19"/>
      <c r="D140" s="19"/>
      <c r="E140" s="19"/>
      <c r="F140" s="19"/>
      <c r="G140" s="19"/>
      <c r="H140" s="19"/>
      <c r="I140" s="19"/>
      <c r="J140" s="19"/>
      <c r="K140" s="19"/>
    </row>
    <row r="141" spans="1:11">
      <c r="A141" s="19"/>
      <c r="B141" s="19"/>
      <c r="C141" s="19"/>
      <c r="D141" s="19"/>
      <c r="E141" s="19"/>
      <c r="F141" s="19"/>
      <c r="G141" s="19"/>
      <c r="H141" s="19"/>
      <c r="I141" s="19"/>
      <c r="J141" s="19"/>
      <c r="K141" s="19"/>
    </row>
    <row r="142" spans="1:11">
      <c r="A142" s="19"/>
      <c r="B142" s="19"/>
      <c r="C142" s="19"/>
      <c r="D142" s="19"/>
      <c r="E142" s="19"/>
      <c r="F142" s="19"/>
      <c r="G142" s="19"/>
      <c r="H142" s="19"/>
      <c r="I142" s="19"/>
      <c r="J142" s="19"/>
      <c r="K142" s="19"/>
    </row>
    <row r="143" spans="1:11">
      <c r="A143" s="19"/>
      <c r="B143" s="19"/>
      <c r="C143" s="19"/>
      <c r="D143" s="19"/>
      <c r="E143" s="19"/>
      <c r="F143" s="19"/>
      <c r="G143" s="19"/>
      <c r="H143" s="19"/>
      <c r="I143" s="19"/>
      <c r="J143" s="19"/>
      <c r="K143" s="19"/>
    </row>
    <row r="144" spans="1:11">
      <c r="A144" s="19"/>
      <c r="B144" s="19"/>
      <c r="C144" s="19"/>
      <c r="D144" s="19"/>
      <c r="E144" s="19"/>
      <c r="F144" s="19"/>
      <c r="G144" s="19"/>
      <c r="H144" s="19"/>
      <c r="I144" s="19"/>
      <c r="J144" s="19"/>
      <c r="K144" s="19"/>
    </row>
    <row r="145" spans="1:11">
      <c r="A145" s="19"/>
      <c r="B145" s="19"/>
      <c r="C145" s="19"/>
      <c r="D145" s="19"/>
      <c r="E145" s="19"/>
      <c r="F145" s="19"/>
      <c r="G145" s="19"/>
      <c r="H145" s="19"/>
      <c r="I145" s="19"/>
      <c r="J145" s="19"/>
      <c r="K145" s="19"/>
    </row>
    <row r="146" spans="1:11">
      <c r="A146" s="19"/>
      <c r="B146" s="19"/>
      <c r="C146" s="19"/>
      <c r="D146" s="19"/>
      <c r="E146" s="19"/>
      <c r="F146" s="19"/>
      <c r="G146" s="19"/>
      <c r="H146" s="19"/>
      <c r="I146" s="19"/>
      <c r="J146" s="19"/>
      <c r="K146" s="19"/>
    </row>
    <row r="147" spans="1:11">
      <c r="A147" s="19"/>
      <c r="B147" s="19"/>
      <c r="C147" s="19"/>
      <c r="D147" s="19"/>
      <c r="E147" s="19"/>
      <c r="F147" s="19"/>
      <c r="G147" s="19"/>
      <c r="H147" s="19"/>
      <c r="I147" s="19"/>
      <c r="J147" s="19"/>
      <c r="K147" s="19"/>
    </row>
    <row r="148" spans="1:11">
      <c r="A148" s="19"/>
      <c r="B148" s="19"/>
      <c r="C148" s="19"/>
      <c r="D148" s="19"/>
      <c r="E148" s="19"/>
      <c r="F148" s="19"/>
      <c r="G148" s="19"/>
      <c r="H148" s="19"/>
      <c r="I148" s="19"/>
      <c r="J148" s="19"/>
      <c r="K148" s="19"/>
    </row>
    <row r="149" spans="1:11">
      <c r="A149" s="19"/>
      <c r="B149" s="19"/>
      <c r="C149" s="19"/>
      <c r="D149" s="19"/>
      <c r="E149" s="19"/>
      <c r="F149" s="19"/>
      <c r="G149" s="19"/>
      <c r="H149" s="19"/>
      <c r="I149" s="19"/>
      <c r="J149" s="19"/>
      <c r="K149" s="19"/>
    </row>
    <row r="150" spans="1:11">
      <c r="A150" s="19"/>
      <c r="B150" s="19"/>
      <c r="C150" s="19"/>
      <c r="D150" s="19"/>
      <c r="E150" s="19"/>
      <c r="F150" s="19"/>
      <c r="G150" s="19"/>
      <c r="H150" s="19"/>
      <c r="I150" s="19"/>
      <c r="J150" s="19"/>
      <c r="K150" s="19"/>
    </row>
    <row r="151" spans="1:11">
      <c r="A151" s="19"/>
      <c r="B151" s="19"/>
      <c r="C151" s="19"/>
      <c r="D151" s="19"/>
      <c r="E151" s="19"/>
      <c r="F151" s="19"/>
      <c r="G151" s="19"/>
      <c r="H151" s="19"/>
      <c r="I151" s="19"/>
      <c r="J151" s="19"/>
      <c r="K151" s="19"/>
    </row>
    <row r="152" spans="1:11">
      <c r="A152" s="19"/>
      <c r="B152" s="19"/>
      <c r="C152" s="19"/>
      <c r="D152" s="19"/>
      <c r="E152" s="19"/>
      <c r="F152" s="19"/>
      <c r="G152" s="19"/>
      <c r="H152" s="19"/>
      <c r="I152" s="19"/>
      <c r="J152" s="19"/>
      <c r="K152" s="19"/>
    </row>
    <row r="153" spans="1:11">
      <c r="A153" s="19"/>
      <c r="B153" s="19"/>
      <c r="C153" s="19"/>
      <c r="D153" s="19"/>
      <c r="E153" s="19"/>
      <c r="F153" s="19"/>
      <c r="G153" s="19"/>
      <c r="H153" s="19"/>
      <c r="I153" s="19"/>
      <c r="J153" s="19"/>
      <c r="K153" s="19"/>
    </row>
    <row r="154" spans="1:11">
      <c r="A154" s="19"/>
      <c r="B154" s="19"/>
      <c r="C154" s="19"/>
      <c r="D154" s="19"/>
      <c r="E154" s="19"/>
      <c r="F154" s="19"/>
      <c r="G154" s="19"/>
      <c r="H154" s="19"/>
      <c r="I154" s="19"/>
      <c r="J154" s="19"/>
      <c r="K154" s="19"/>
    </row>
    <row r="155" spans="1:11">
      <c r="A155" s="19"/>
      <c r="B155" s="19"/>
      <c r="C155" s="19"/>
      <c r="D155" s="19"/>
      <c r="E155" s="19"/>
      <c r="F155" s="19"/>
      <c r="G155" s="19"/>
      <c r="H155" s="19"/>
      <c r="I155" s="19"/>
      <c r="J155" s="19"/>
      <c r="K155" s="19"/>
    </row>
    <row r="156" spans="1:11">
      <c r="A156" s="19"/>
      <c r="B156" s="19"/>
      <c r="C156" s="19"/>
      <c r="D156" s="19"/>
      <c r="E156" s="19"/>
      <c r="F156" s="19"/>
      <c r="G156" s="19"/>
      <c r="H156" s="19"/>
      <c r="I156" s="19"/>
      <c r="J156" s="19"/>
      <c r="K156" s="19"/>
    </row>
    <row r="157" spans="1:11">
      <c r="A157" s="19"/>
      <c r="B157" s="19"/>
      <c r="C157" s="19"/>
      <c r="D157" s="19"/>
      <c r="E157" s="19"/>
      <c r="F157" s="19"/>
      <c r="G157" s="19"/>
      <c r="H157" s="19"/>
      <c r="I157" s="19"/>
      <c r="J157" s="19"/>
      <c r="K157" s="19"/>
    </row>
    <row r="158" spans="1:11">
      <c r="A158" s="19"/>
      <c r="B158" s="19"/>
      <c r="C158" s="19"/>
      <c r="D158" s="19"/>
      <c r="E158" s="19"/>
      <c r="F158" s="19"/>
      <c r="G158" s="19"/>
      <c r="H158" s="19"/>
      <c r="I158" s="19"/>
      <c r="J158" s="19"/>
      <c r="K158" s="19"/>
    </row>
    <row r="159" spans="1:11">
      <c r="A159" s="19"/>
      <c r="B159" s="19"/>
      <c r="C159" s="19"/>
      <c r="D159" s="19"/>
      <c r="E159" s="19"/>
      <c r="F159" s="19"/>
      <c r="G159" s="19"/>
      <c r="H159" s="19"/>
      <c r="I159" s="19"/>
      <c r="J159" s="19"/>
      <c r="K159" s="19"/>
    </row>
    <row r="160" spans="1:11">
      <c r="A160" s="19"/>
      <c r="B160" s="19"/>
      <c r="C160" s="19"/>
      <c r="D160" s="19"/>
      <c r="E160" s="19"/>
      <c r="F160" s="19"/>
      <c r="G160" s="19"/>
      <c r="H160" s="19"/>
      <c r="I160" s="19"/>
      <c r="J160" s="19"/>
      <c r="K160" s="19"/>
    </row>
    <row r="161" spans="1:11">
      <c r="A161" s="19"/>
      <c r="B161" s="19"/>
      <c r="C161" s="19"/>
      <c r="D161" s="19"/>
      <c r="E161" s="19"/>
      <c r="F161" s="19"/>
      <c r="G161" s="19"/>
      <c r="H161" s="19"/>
      <c r="I161" s="19"/>
      <c r="J161" s="19"/>
      <c r="K161" s="19"/>
    </row>
    <row r="162" spans="1:11">
      <c r="A162" s="19"/>
      <c r="B162" s="19"/>
      <c r="C162" s="19"/>
      <c r="D162" s="19"/>
      <c r="E162" s="19"/>
      <c r="F162" s="19"/>
      <c r="G162" s="19"/>
      <c r="H162" s="19"/>
      <c r="I162" s="19"/>
      <c r="J162" s="19"/>
      <c r="K162" s="19"/>
    </row>
    <row r="163" spans="1:11">
      <c r="A163" s="19"/>
      <c r="B163" s="19"/>
      <c r="C163" s="19"/>
      <c r="D163" s="19"/>
      <c r="E163" s="19"/>
      <c r="F163" s="19"/>
      <c r="G163" s="19"/>
      <c r="H163" s="19"/>
      <c r="I163" s="19"/>
      <c r="J163" s="19"/>
      <c r="K163" s="19"/>
    </row>
    <row r="164" spans="1:11">
      <c r="A164" s="19"/>
      <c r="B164" s="19"/>
      <c r="C164" s="19"/>
      <c r="D164" s="19"/>
      <c r="E164" s="19"/>
      <c r="F164" s="19"/>
      <c r="G164" s="19"/>
      <c r="H164" s="19"/>
      <c r="I164" s="19"/>
      <c r="J164" s="19"/>
      <c r="K164" s="19"/>
    </row>
    <row r="165" spans="1:11">
      <c r="A165" s="19"/>
      <c r="B165" s="19"/>
      <c r="C165" s="19"/>
      <c r="D165" s="19"/>
      <c r="E165" s="19"/>
      <c r="F165" s="19"/>
      <c r="G165" s="19"/>
      <c r="H165" s="19"/>
      <c r="I165" s="19"/>
      <c r="J165" s="19"/>
      <c r="K165" s="19"/>
    </row>
    <row r="166" spans="1:11">
      <c r="A166" s="19"/>
      <c r="B166" s="19"/>
      <c r="C166" s="19"/>
      <c r="D166" s="19"/>
      <c r="E166" s="19"/>
      <c r="F166" s="19"/>
      <c r="G166" s="19"/>
      <c r="H166" s="19"/>
      <c r="I166" s="19"/>
      <c r="J166" s="19"/>
      <c r="K166" s="19"/>
    </row>
    <row r="167" spans="1:11">
      <c r="A167" s="19"/>
      <c r="B167" s="19"/>
      <c r="C167" s="19"/>
      <c r="D167" s="19"/>
      <c r="E167" s="19"/>
      <c r="F167" s="19"/>
      <c r="G167" s="19"/>
      <c r="H167" s="19"/>
      <c r="I167" s="19"/>
      <c r="J167" s="19"/>
      <c r="K167" s="19"/>
    </row>
    <row r="168" spans="1:11">
      <c r="A168" s="19"/>
      <c r="B168" s="19"/>
      <c r="C168" s="19"/>
      <c r="D168" s="19"/>
      <c r="E168" s="19"/>
      <c r="F168" s="19"/>
      <c r="G168" s="19"/>
      <c r="H168" s="19"/>
      <c r="I168" s="19"/>
      <c r="J168" s="19"/>
      <c r="K168" s="19"/>
    </row>
    <row r="169" spans="1:11">
      <c r="A169" s="19"/>
      <c r="B169" s="19"/>
      <c r="C169" s="19"/>
      <c r="D169" s="19"/>
      <c r="E169" s="19"/>
      <c r="F169" s="19"/>
      <c r="G169" s="19"/>
      <c r="H169" s="19"/>
      <c r="I169" s="19"/>
      <c r="J169" s="19"/>
      <c r="K169" s="19"/>
    </row>
    <row r="170" spans="1:11">
      <c r="A170" s="19"/>
      <c r="B170" s="19"/>
      <c r="C170" s="19"/>
      <c r="D170" s="19"/>
      <c r="E170" s="19"/>
      <c r="F170" s="19"/>
      <c r="G170" s="19"/>
      <c r="H170" s="19"/>
      <c r="I170" s="19"/>
      <c r="J170" s="19"/>
      <c r="K170" s="19"/>
    </row>
    <row r="171" spans="1:11">
      <c r="A171" s="19"/>
      <c r="B171" s="19"/>
      <c r="C171" s="19"/>
      <c r="D171" s="19"/>
      <c r="E171" s="19"/>
      <c r="F171" s="19"/>
      <c r="G171" s="19"/>
      <c r="H171" s="19"/>
      <c r="I171" s="19"/>
      <c r="J171" s="19"/>
      <c r="K171" s="19"/>
    </row>
    <row r="172" spans="1:11">
      <c r="A172" s="19"/>
      <c r="B172" s="19"/>
      <c r="C172" s="19"/>
      <c r="D172" s="19"/>
      <c r="E172" s="19"/>
      <c r="F172" s="19"/>
      <c r="G172" s="19"/>
      <c r="H172" s="19"/>
      <c r="I172" s="19"/>
      <c r="J172" s="19"/>
      <c r="K172" s="19"/>
    </row>
    <row r="173" spans="1:11">
      <c r="A173" s="19"/>
      <c r="B173" s="19"/>
      <c r="C173" s="19"/>
      <c r="D173" s="19"/>
      <c r="E173" s="19"/>
      <c r="F173" s="19"/>
      <c r="G173" s="19"/>
      <c r="H173" s="19"/>
      <c r="I173" s="19"/>
      <c r="J173" s="19"/>
      <c r="K173" s="19"/>
    </row>
    <row r="174" spans="1:11">
      <c r="A174" s="19"/>
      <c r="B174" s="19"/>
      <c r="C174" s="19"/>
      <c r="D174" s="19"/>
      <c r="E174" s="19"/>
      <c r="F174" s="19"/>
      <c r="G174" s="19"/>
      <c r="H174" s="19"/>
      <c r="I174" s="19"/>
      <c r="J174" s="19"/>
      <c r="K174" s="19"/>
    </row>
    <row r="175" spans="1:11">
      <c r="A175" s="19"/>
      <c r="B175" s="19"/>
      <c r="C175" s="19"/>
      <c r="D175" s="19"/>
      <c r="E175" s="19"/>
      <c r="F175" s="19"/>
      <c r="G175" s="19"/>
      <c r="H175" s="19"/>
      <c r="I175" s="19"/>
      <c r="J175" s="19"/>
      <c r="K175" s="19"/>
    </row>
    <row r="176" spans="1:11">
      <c r="A176" s="19"/>
      <c r="B176" s="19"/>
      <c r="C176" s="19"/>
      <c r="D176" s="19"/>
      <c r="E176" s="19"/>
      <c r="F176" s="19"/>
      <c r="G176" s="19"/>
      <c r="H176" s="19"/>
      <c r="I176" s="19"/>
      <c r="J176" s="19"/>
      <c r="K176" s="19"/>
    </row>
    <row r="177" spans="1:11">
      <c r="A177" s="19"/>
      <c r="B177" s="19"/>
      <c r="C177" s="19"/>
      <c r="D177" s="19"/>
      <c r="E177" s="19"/>
      <c r="F177" s="19"/>
      <c r="G177" s="19"/>
      <c r="H177" s="19"/>
      <c r="I177" s="19"/>
      <c r="J177" s="19"/>
      <c r="K177" s="19"/>
    </row>
    <row r="178" spans="1:11">
      <c r="A178" s="19"/>
      <c r="B178" s="19"/>
      <c r="C178" s="19"/>
      <c r="D178" s="19"/>
      <c r="E178" s="19"/>
      <c r="F178" s="19"/>
      <c r="G178" s="19"/>
      <c r="H178" s="19"/>
      <c r="I178" s="19"/>
      <c r="J178" s="19"/>
      <c r="K178" s="19"/>
    </row>
    <row r="179" spans="1:11">
      <c r="A179" s="19"/>
      <c r="B179" s="19"/>
      <c r="C179" s="19"/>
      <c r="D179" s="19"/>
      <c r="E179" s="19"/>
      <c r="F179" s="19"/>
      <c r="G179" s="19"/>
      <c r="H179" s="19"/>
      <c r="I179" s="19"/>
      <c r="J179" s="19"/>
      <c r="K179" s="19"/>
    </row>
    <row r="180" spans="1:11">
      <c r="A180" s="19"/>
      <c r="B180" s="19"/>
      <c r="C180" s="19"/>
      <c r="D180" s="19"/>
      <c r="E180" s="19"/>
      <c r="F180" s="19"/>
      <c r="G180" s="19"/>
      <c r="H180" s="19"/>
      <c r="I180" s="19"/>
      <c r="J180" s="19"/>
      <c r="K180" s="19"/>
    </row>
    <row r="181" spans="1:11">
      <c r="A181" s="19"/>
      <c r="B181" s="19"/>
      <c r="C181" s="19"/>
      <c r="D181" s="19"/>
      <c r="E181" s="19"/>
      <c r="F181" s="19"/>
      <c r="G181" s="19"/>
      <c r="H181" s="19"/>
      <c r="I181" s="19"/>
      <c r="J181" s="19"/>
      <c r="K181" s="19"/>
    </row>
    <row r="182" spans="1:11">
      <c r="A182" s="19"/>
      <c r="B182" s="19"/>
      <c r="C182" s="19"/>
      <c r="D182" s="19"/>
      <c r="E182" s="19"/>
      <c r="F182" s="19"/>
      <c r="G182" s="19"/>
      <c r="H182" s="19"/>
      <c r="I182" s="19"/>
      <c r="J182" s="19"/>
      <c r="K182" s="19"/>
    </row>
    <row r="183" spans="1:11">
      <c r="A183" s="19"/>
      <c r="B183" s="19"/>
      <c r="C183" s="19"/>
      <c r="D183" s="19"/>
      <c r="E183" s="19"/>
      <c r="F183" s="19"/>
      <c r="G183" s="19"/>
      <c r="H183" s="19"/>
      <c r="I183" s="19"/>
      <c r="J183" s="19"/>
      <c r="K183" s="19"/>
    </row>
    <row r="184" spans="1:11">
      <c r="A184" s="19"/>
      <c r="B184" s="19"/>
      <c r="C184" s="19"/>
      <c r="D184" s="19"/>
      <c r="E184" s="19"/>
      <c r="F184" s="19"/>
      <c r="G184" s="19"/>
      <c r="H184" s="19"/>
      <c r="I184" s="19"/>
      <c r="J184" s="19"/>
      <c r="K184" s="19"/>
    </row>
    <row r="185" spans="1:11">
      <c r="A185" s="19"/>
      <c r="B185" s="19"/>
      <c r="C185" s="19"/>
      <c r="D185" s="19"/>
      <c r="E185" s="19"/>
      <c r="F185" s="19"/>
      <c r="G185" s="19"/>
      <c r="H185" s="19"/>
      <c r="I185" s="19"/>
      <c r="J185" s="19"/>
      <c r="K185" s="19"/>
    </row>
    <row r="186" spans="1:11">
      <c r="A186" s="19"/>
      <c r="B186" s="19"/>
      <c r="C186" s="19"/>
      <c r="D186" s="19"/>
      <c r="E186" s="19"/>
      <c r="F186" s="19"/>
      <c r="G186" s="19"/>
      <c r="H186" s="19"/>
      <c r="I186" s="19"/>
      <c r="J186" s="19"/>
      <c r="K186" s="19"/>
    </row>
    <row r="187" spans="1:11">
      <c r="A187" s="19"/>
      <c r="B187" s="19"/>
      <c r="C187" s="19"/>
      <c r="D187" s="19"/>
      <c r="E187" s="19"/>
      <c r="F187" s="19"/>
      <c r="G187" s="19"/>
      <c r="H187" s="19"/>
      <c r="I187" s="19"/>
      <c r="J187" s="19"/>
      <c r="K187" s="19"/>
    </row>
    <row r="188" spans="1:11">
      <c r="A188" s="19"/>
      <c r="B188" s="19"/>
      <c r="C188" s="19"/>
      <c r="D188" s="19"/>
      <c r="E188" s="19"/>
      <c r="F188" s="19"/>
      <c r="G188" s="19"/>
      <c r="H188" s="19"/>
      <c r="I188" s="19"/>
      <c r="J188" s="19"/>
      <c r="K188" s="19"/>
    </row>
    <row r="189" spans="1:11">
      <c r="A189" s="19"/>
      <c r="B189" s="19"/>
      <c r="C189" s="19"/>
      <c r="D189" s="19"/>
      <c r="E189" s="19"/>
      <c r="F189" s="19"/>
      <c r="G189" s="19"/>
      <c r="H189" s="19"/>
      <c r="I189" s="19"/>
      <c r="J189" s="19"/>
      <c r="K189" s="19"/>
    </row>
    <row r="190" spans="1:11">
      <c r="A190" s="19"/>
      <c r="B190" s="19"/>
      <c r="C190" s="19"/>
      <c r="D190" s="19"/>
      <c r="E190" s="19"/>
      <c r="F190" s="19"/>
      <c r="G190" s="19"/>
      <c r="H190" s="19"/>
      <c r="I190" s="19"/>
      <c r="J190" s="19"/>
      <c r="K190" s="19"/>
    </row>
    <row r="191" spans="1:11">
      <c r="A191" s="19"/>
      <c r="B191" s="19"/>
      <c r="C191" s="19"/>
      <c r="D191" s="19"/>
      <c r="E191" s="19"/>
      <c r="F191" s="19"/>
      <c r="G191" s="19"/>
      <c r="H191" s="19"/>
      <c r="I191" s="19"/>
      <c r="J191" s="19"/>
      <c r="K191" s="19"/>
    </row>
    <row r="192" spans="1:11">
      <c r="A192" s="19"/>
      <c r="B192" s="19"/>
      <c r="C192" s="19"/>
      <c r="D192" s="19"/>
      <c r="E192" s="19"/>
      <c r="F192" s="19"/>
      <c r="G192" s="19"/>
      <c r="H192" s="19"/>
      <c r="I192" s="19"/>
      <c r="J192" s="19"/>
      <c r="K192" s="19"/>
    </row>
    <row r="193" spans="1:11">
      <c r="A193" s="19"/>
      <c r="B193" s="19"/>
      <c r="C193" s="19"/>
      <c r="D193" s="19"/>
      <c r="E193" s="19"/>
      <c r="F193" s="19"/>
      <c r="G193" s="19"/>
      <c r="H193" s="19"/>
      <c r="I193" s="19"/>
      <c r="J193" s="19"/>
      <c r="K193" s="19"/>
    </row>
    <row r="194" spans="1:11">
      <c r="A194" s="19"/>
      <c r="B194" s="19"/>
      <c r="C194" s="19"/>
      <c r="D194" s="19"/>
      <c r="E194" s="19"/>
      <c r="F194" s="19"/>
      <c r="G194" s="19"/>
      <c r="H194" s="19"/>
      <c r="I194" s="19"/>
      <c r="J194" s="19"/>
      <c r="K194" s="19"/>
    </row>
    <row r="195" spans="1:11">
      <c r="A195" s="19"/>
      <c r="B195" s="19"/>
      <c r="C195" s="19"/>
      <c r="D195" s="19"/>
      <c r="E195" s="19"/>
      <c r="F195" s="19"/>
      <c r="G195" s="19"/>
      <c r="H195" s="19"/>
      <c r="I195" s="19"/>
      <c r="J195" s="19"/>
      <c r="K195" s="19"/>
    </row>
  </sheetData>
  <sheetProtection formatCells="0" formatColumns="0" formatRows="0" insertRows="0" deleteRows="0"/>
  <mergeCells count="10">
    <mergeCell ref="A1:K1"/>
    <mergeCell ref="A2:B2"/>
    <mergeCell ref="C2:K2"/>
    <mergeCell ref="A3:B3"/>
    <mergeCell ref="C3:K3"/>
    <mergeCell ref="A4:A5"/>
    <mergeCell ref="B4:B5"/>
    <mergeCell ref="C4:C5"/>
    <mergeCell ref="D4:J4"/>
    <mergeCell ref="K4:K5"/>
  </mergeCells>
  <dataValidations count="1">
    <dataValidation type="decimal" operator="greaterThanOrEqual" allowBlank="1" showInputMessage="1" showErrorMessage="1" error="Deberá ingresar el formato de NÚMERO correcto." sqref="D6:J6" xr:uid="{00000000-0002-0000-0A00-000000000000}">
      <formula1>0</formula1>
    </dataValidation>
  </dataValidations>
  <printOptions horizontalCentered="1"/>
  <pageMargins left="0.39370078740157483" right="0.9055118110236221" top="1.1023622047244095" bottom="0.51181102362204722" header="0.31496062992125984" footer="0.31496062992125984"/>
  <pageSetup scale="17" orientation="landscape" r:id="rId1"/>
  <headerFooter scaleWithDoc="0">
    <oddHeader>&amp;L&amp;G&amp;R
&amp;"Roboto Black,Normal"&amp;K9F2241INFORME DE AVANCE TRIMESTRAL&amp;"-,Normal"&amp;K01+000
&amp;"Roboto,Normal"&amp;K9F2241ENERO-DICIEMBRE 2025</oddHeader>
  </headerFooter>
  <rowBreaks count="1" manualBreakCount="1">
    <brk id="118" max="16383"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21"/>
  <sheetViews>
    <sheetView view="pageLayout" zoomScaleNormal="100" workbookViewId="0">
      <selection activeCell="B9" sqref="B9"/>
    </sheetView>
  </sheetViews>
  <sheetFormatPr baseColWidth="10" defaultColWidth="8.6328125" defaultRowHeight="33.75" customHeight="1"/>
  <cols>
    <col min="1" max="1" width="26" style="20" customWidth="1"/>
    <col min="2" max="2" width="30.6328125" style="20" customWidth="1"/>
    <col min="3" max="3" width="25.36328125" style="20" customWidth="1"/>
    <col min="4" max="4" width="19" style="20" customWidth="1"/>
    <col min="5" max="5" width="23" style="20" customWidth="1"/>
    <col min="6" max="6" width="21" style="20" customWidth="1"/>
    <col min="7" max="7" width="24.6328125" style="20" customWidth="1"/>
    <col min="8" max="8" width="17.6328125" style="20" customWidth="1"/>
    <col min="9" max="9" width="21" style="20" customWidth="1"/>
    <col min="10" max="11" width="17.6328125" style="20" customWidth="1"/>
    <col min="12" max="12" width="24.36328125" style="20" customWidth="1"/>
    <col min="13" max="13" width="24" style="20" customWidth="1"/>
    <col min="14" max="14" width="2.36328125" style="20" customWidth="1"/>
    <col min="15" max="16384" width="8.6328125" style="20"/>
  </cols>
  <sheetData>
    <row r="1" spans="1:13" ht="33.75" customHeight="1">
      <c r="A1" s="408" t="s">
        <v>118</v>
      </c>
      <c r="B1" s="408"/>
      <c r="C1" s="408"/>
      <c r="D1" s="408"/>
      <c r="E1" s="408"/>
      <c r="F1" s="408"/>
      <c r="G1" s="408"/>
      <c r="H1" s="408"/>
      <c r="I1" s="408"/>
      <c r="J1" s="408"/>
      <c r="K1" s="408"/>
      <c r="L1" s="408"/>
      <c r="M1" s="408"/>
    </row>
    <row r="2" spans="1:13" s="15" customFormat="1" ht="33.75" customHeight="1">
      <c r="A2" s="475" t="s">
        <v>0</v>
      </c>
      <c r="B2" s="475"/>
      <c r="C2" s="477" t="str">
        <f>+CARATULA!D17</f>
        <v>32A000 INSTITUTO DE TRANSPARENCIA, ACCESO A LA INFORMACIÓN PÚBLICA, PROTECCIÓN DE DATOS PERSONALES Y RENDICIÓN DE CUENTAS DE LA CIUDAD DE MÉXICO</v>
      </c>
      <c r="D2" s="477"/>
      <c r="E2" s="477"/>
      <c r="F2" s="477"/>
      <c r="G2" s="477"/>
      <c r="H2" s="477"/>
      <c r="I2" s="477"/>
      <c r="J2" s="477"/>
      <c r="K2" s="477"/>
      <c r="L2" s="477"/>
      <c r="M2" s="477"/>
    </row>
    <row r="3" spans="1:13" s="15" customFormat="1" ht="33.75" customHeight="1">
      <c r="A3" s="475" t="s">
        <v>1</v>
      </c>
      <c r="B3" s="475"/>
      <c r="C3" s="477" t="str">
        <f>+CARATULA!A14</f>
        <v>ENERO–DICIEMBRE 2025</v>
      </c>
      <c r="D3" s="477"/>
      <c r="E3" s="477"/>
      <c r="F3" s="477"/>
      <c r="G3" s="477"/>
      <c r="H3" s="477"/>
      <c r="I3" s="477"/>
      <c r="J3" s="477"/>
      <c r="K3" s="477"/>
      <c r="L3" s="477"/>
      <c r="M3" s="477"/>
    </row>
    <row r="4" spans="1:13" s="15" customFormat="1" ht="33.75" customHeight="1">
      <c r="A4" s="475" t="s">
        <v>119</v>
      </c>
      <c r="B4" s="475"/>
      <c r="C4" s="476"/>
      <c r="D4" s="476"/>
      <c r="E4" s="476"/>
      <c r="F4" s="476"/>
      <c r="G4" s="476"/>
      <c r="H4" s="476"/>
      <c r="I4" s="476"/>
      <c r="J4" s="476"/>
      <c r="K4" s="476"/>
      <c r="L4" s="476"/>
      <c r="M4" s="476"/>
    </row>
    <row r="5" spans="1:13" ht="53.25" customHeight="1">
      <c r="A5" s="329" t="s">
        <v>120</v>
      </c>
      <c r="B5" s="330" t="s">
        <v>121</v>
      </c>
      <c r="C5" s="330" t="s">
        <v>122</v>
      </c>
      <c r="D5" s="330" t="s">
        <v>123</v>
      </c>
      <c r="E5" s="330" t="s">
        <v>124</v>
      </c>
      <c r="F5" s="330" t="s">
        <v>126</v>
      </c>
      <c r="G5" s="330" t="s">
        <v>125</v>
      </c>
      <c r="H5" s="330" t="s">
        <v>127</v>
      </c>
      <c r="I5" s="330" t="s">
        <v>128</v>
      </c>
      <c r="J5" s="330" t="s">
        <v>129</v>
      </c>
      <c r="K5" s="330" t="s">
        <v>130</v>
      </c>
      <c r="L5" s="330" t="s">
        <v>131</v>
      </c>
      <c r="M5" s="331" t="s">
        <v>132</v>
      </c>
    </row>
    <row r="6" spans="1:13" ht="29.25" customHeight="1">
      <c r="A6" s="109"/>
      <c r="B6" s="109"/>
      <c r="C6" s="109"/>
      <c r="D6" s="109"/>
      <c r="E6" s="109"/>
      <c r="F6" s="109"/>
      <c r="G6" s="110"/>
      <c r="H6" s="110"/>
      <c r="I6" s="109"/>
      <c r="J6" s="110"/>
      <c r="K6" s="110"/>
      <c r="L6" s="110"/>
      <c r="M6" s="110"/>
    </row>
    <row r="7" spans="1:13" ht="33.75" customHeight="1">
      <c r="A7" s="111"/>
      <c r="B7" s="111"/>
      <c r="C7" s="111"/>
      <c r="D7" s="111"/>
      <c r="E7" s="111"/>
      <c r="F7" s="111"/>
      <c r="G7" s="112"/>
      <c r="H7" s="112"/>
      <c r="I7" s="111"/>
      <c r="J7" s="112"/>
      <c r="K7" s="112"/>
      <c r="L7" s="112"/>
      <c r="M7" s="112"/>
    </row>
    <row r="8" spans="1:13" ht="33.75" customHeight="1">
      <c r="A8" s="111"/>
      <c r="B8" s="111"/>
      <c r="C8" s="111"/>
      <c r="D8" s="111"/>
      <c r="E8" s="111"/>
      <c r="F8" s="111"/>
      <c r="G8" s="112"/>
      <c r="H8" s="112"/>
      <c r="I8" s="111"/>
      <c r="J8" s="112"/>
      <c r="K8" s="112"/>
      <c r="L8" s="112"/>
      <c r="M8" s="112"/>
    </row>
    <row r="9" spans="1:13" ht="33.75" customHeight="1">
      <c r="A9" s="111"/>
      <c r="B9" s="111"/>
      <c r="C9" s="111"/>
      <c r="D9" s="111"/>
      <c r="E9" s="111"/>
      <c r="F9" s="111"/>
      <c r="G9" s="112"/>
      <c r="H9" s="112"/>
      <c r="I9" s="111"/>
      <c r="J9" s="112"/>
      <c r="K9" s="112"/>
      <c r="L9" s="112"/>
      <c r="M9" s="112"/>
    </row>
    <row r="10" spans="1:13" ht="33.75" customHeight="1">
      <c r="A10" s="111"/>
      <c r="B10" s="111"/>
      <c r="C10" s="111"/>
      <c r="D10" s="111"/>
      <c r="E10" s="111"/>
      <c r="F10" s="111"/>
      <c r="G10" s="112"/>
      <c r="H10" s="112"/>
      <c r="I10" s="111"/>
      <c r="J10" s="112"/>
      <c r="K10" s="112"/>
      <c r="L10" s="112"/>
      <c r="M10" s="112"/>
    </row>
    <row r="11" spans="1:13" ht="33.75" customHeight="1">
      <c r="A11" s="111"/>
      <c r="B11" s="111"/>
      <c r="C11" s="111"/>
      <c r="D11" s="111"/>
      <c r="E11" s="111"/>
      <c r="F11" s="111"/>
      <c r="G11" s="112"/>
      <c r="H11" s="112"/>
      <c r="I11" s="111"/>
      <c r="J11" s="112"/>
      <c r="K11" s="112"/>
      <c r="L11" s="112"/>
      <c r="M11" s="112"/>
    </row>
    <row r="12" spans="1:13" ht="33.75" customHeight="1">
      <c r="A12" s="111"/>
      <c r="B12" s="111"/>
      <c r="C12" s="111"/>
      <c r="D12" s="111"/>
      <c r="E12" s="111"/>
      <c r="F12" s="111"/>
      <c r="G12" s="112"/>
      <c r="H12" s="112"/>
      <c r="I12" s="111"/>
      <c r="J12" s="112"/>
      <c r="K12" s="112"/>
      <c r="L12" s="112"/>
      <c r="M12" s="112"/>
    </row>
    <row r="13" spans="1:13" ht="33.75" customHeight="1">
      <c r="A13" s="113"/>
      <c r="B13" s="113"/>
      <c r="C13" s="113"/>
      <c r="D13" s="113"/>
      <c r="E13" s="113"/>
      <c r="F13" s="113"/>
      <c r="G13" s="113"/>
      <c r="H13" s="113"/>
      <c r="I13" s="113"/>
      <c r="J13" s="113"/>
      <c r="K13" s="113"/>
      <c r="L13" s="113"/>
      <c r="M13" s="113"/>
    </row>
    <row r="14" spans="1:13" ht="33.75" customHeight="1">
      <c r="A14" s="113"/>
      <c r="B14" s="113"/>
      <c r="C14" s="113"/>
      <c r="D14" s="113"/>
      <c r="E14" s="113"/>
      <c r="F14" s="113"/>
      <c r="G14" s="113"/>
      <c r="H14" s="113"/>
      <c r="I14" s="113"/>
      <c r="J14" s="113"/>
      <c r="K14" s="113"/>
      <c r="L14" s="113"/>
      <c r="M14" s="113"/>
    </row>
    <row r="15" spans="1:13" ht="33.75" customHeight="1">
      <c r="A15" s="113"/>
      <c r="B15" s="113"/>
      <c r="C15" s="113"/>
      <c r="D15" s="113"/>
      <c r="E15" s="113"/>
      <c r="F15" s="113"/>
      <c r="G15" s="113"/>
      <c r="H15" s="113"/>
      <c r="I15" s="113"/>
      <c r="J15" s="113"/>
      <c r="K15" s="113"/>
      <c r="L15" s="113"/>
      <c r="M15" s="113"/>
    </row>
    <row r="16" spans="1:13" ht="33.75" customHeight="1">
      <c r="A16" s="113"/>
      <c r="B16" s="113"/>
      <c r="C16" s="113"/>
      <c r="D16" s="113"/>
      <c r="E16" s="113"/>
      <c r="F16" s="113"/>
      <c r="G16" s="113"/>
      <c r="H16" s="113"/>
      <c r="I16" s="113"/>
      <c r="J16" s="113"/>
      <c r="K16" s="113"/>
      <c r="L16" s="113"/>
      <c r="M16" s="113"/>
    </row>
    <row r="17" spans="1:13" ht="33.75" customHeight="1">
      <c r="A17" s="113"/>
      <c r="B17" s="113"/>
      <c r="C17" s="113"/>
      <c r="D17" s="113"/>
      <c r="E17" s="113"/>
      <c r="F17" s="113"/>
      <c r="G17" s="113"/>
      <c r="H17" s="113"/>
      <c r="I17" s="113"/>
      <c r="J17" s="113"/>
      <c r="K17" s="113"/>
      <c r="L17" s="113"/>
      <c r="M17" s="113"/>
    </row>
    <row r="18" spans="1:13" ht="33.75" customHeight="1">
      <c r="A18" s="113"/>
      <c r="B18" s="113"/>
      <c r="C18" s="113"/>
      <c r="D18" s="113"/>
      <c r="E18" s="113"/>
      <c r="F18" s="113"/>
      <c r="G18" s="113"/>
      <c r="H18" s="113"/>
      <c r="I18" s="113"/>
      <c r="J18" s="113"/>
      <c r="K18" s="113"/>
      <c r="L18" s="113"/>
      <c r="M18" s="113"/>
    </row>
    <row r="19" spans="1:13" ht="33.75" customHeight="1">
      <c r="A19" s="113"/>
      <c r="B19" s="113"/>
      <c r="C19" s="113"/>
      <c r="D19" s="113"/>
      <c r="E19" s="113"/>
      <c r="F19" s="113"/>
      <c r="G19" s="113"/>
      <c r="H19" s="113"/>
      <c r="I19" s="113"/>
      <c r="J19" s="113"/>
      <c r="K19" s="113"/>
      <c r="L19" s="113"/>
      <c r="M19" s="113"/>
    </row>
    <row r="20" spans="1:13" ht="33.75" customHeight="1">
      <c r="A20" s="113"/>
      <c r="B20" s="113"/>
      <c r="C20" s="113"/>
      <c r="D20" s="113"/>
      <c r="E20" s="113"/>
      <c r="F20" s="113"/>
      <c r="G20" s="113"/>
      <c r="H20" s="113"/>
      <c r="I20" s="113"/>
      <c r="J20" s="113"/>
      <c r="K20" s="113"/>
      <c r="L20" s="113"/>
      <c r="M20" s="113"/>
    </row>
    <row r="21" spans="1:13" ht="12" customHeight="1"/>
  </sheetData>
  <sheetProtection formatCells="0" formatColumns="0" formatRows="0" insertRows="0" deleteRows="0"/>
  <mergeCells count="7">
    <mergeCell ref="A4:B4"/>
    <mergeCell ref="C4:M4"/>
    <mergeCell ref="A1:M1"/>
    <mergeCell ref="A2:B2"/>
    <mergeCell ref="C2:M2"/>
    <mergeCell ref="A3:B3"/>
    <mergeCell ref="C3:M3"/>
  </mergeCells>
  <conditionalFormatting sqref="A3:A4 C3:C4">
    <cfRule type="cellIs" dxfId="6" priority="1" stopIfTrue="1" operator="equal">
      <formula>"VAYA A LA HOJA INICIO Y SELECIONE EL PERIODO CORRESPONDIENTE A ESTE INFORME"</formula>
    </cfRule>
  </conditionalFormatting>
  <printOptions horizontalCentered="1"/>
  <pageMargins left="0.39370078740157483" right="0.9055118110236221" top="1.1023622047244095" bottom="0.51181102362204722" header="0.31496062992125984" footer="0.31496062992125984"/>
  <pageSetup scale="42" orientation="landscape" r:id="rId1"/>
  <headerFooter scaleWithDoc="0">
    <oddHeader>&amp;L&amp;G&amp;R&amp;"Roboto Black,Normal"
&amp;K9F2241INFORME DE AVANCE TRIMESTRAL&amp;K01+000
&amp;"Roboto,Normal"&amp;K9F2241ENERO-DICIEMBRE 2025</oddHead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1"/>
  <sheetViews>
    <sheetView showGridLines="0" view="pageLayout" zoomScaleNormal="100" workbookViewId="0">
      <selection activeCell="D10" sqref="D10"/>
    </sheetView>
  </sheetViews>
  <sheetFormatPr baseColWidth="10" defaultColWidth="11.36328125" defaultRowHeight="13"/>
  <cols>
    <col min="1" max="1" width="47.36328125" style="72" customWidth="1"/>
    <col min="2" max="2" width="27.6328125" style="72" customWidth="1"/>
    <col min="3" max="3" width="29" style="72" customWidth="1"/>
    <col min="4" max="4" width="24.54296875" style="72" customWidth="1"/>
    <col min="5" max="5" width="59.36328125" style="72" customWidth="1"/>
    <col min="6" max="6" width="1.6328125" style="72" customWidth="1"/>
    <col min="7" max="7" width="16.26953125" style="72" customWidth="1"/>
    <col min="8" max="16384" width="11.36328125" style="72"/>
  </cols>
  <sheetData>
    <row r="1" spans="1:6" ht="16.5" customHeight="1">
      <c r="A1" s="408" t="s">
        <v>133</v>
      </c>
      <c r="B1" s="408"/>
      <c r="C1" s="408"/>
      <c r="D1" s="408"/>
      <c r="E1" s="408"/>
      <c r="F1" s="67"/>
    </row>
    <row r="2" spans="1:6" ht="36.75" customHeight="1">
      <c r="A2" s="332" t="s">
        <v>232</v>
      </c>
      <c r="B2" s="474" t="str">
        <f>+CARATULA!D17</f>
        <v>32A000 INSTITUTO DE TRANSPARENCIA, ACCESO A LA INFORMACIÓN PÚBLICA, PROTECCIÓN DE DATOS PERSONALES Y RENDICIÓN DE CUENTAS DE LA CIUDAD DE MÉXICO</v>
      </c>
      <c r="C2" s="474"/>
      <c r="D2" s="474"/>
      <c r="E2" s="474"/>
      <c r="F2" s="69"/>
    </row>
    <row r="3" spans="1:6" ht="19.5" customHeight="1">
      <c r="A3" s="332" t="s">
        <v>233</v>
      </c>
      <c r="B3" s="477" t="str">
        <f>+CARATULA!A14</f>
        <v>ENERO–DICIEMBRE 2025</v>
      </c>
      <c r="C3" s="477"/>
      <c r="D3" s="477"/>
      <c r="E3" s="477"/>
      <c r="F3" s="69"/>
    </row>
    <row r="4" spans="1:6" ht="20.25" customHeight="1">
      <c r="A4" s="478" t="s">
        <v>136</v>
      </c>
      <c r="B4" s="419" t="s">
        <v>134</v>
      </c>
      <c r="C4" s="419"/>
      <c r="D4" s="480" t="s">
        <v>238</v>
      </c>
      <c r="E4" s="420" t="s">
        <v>135</v>
      </c>
      <c r="F4" s="67"/>
    </row>
    <row r="5" spans="1:6" ht="20.25" customHeight="1">
      <c r="A5" s="479"/>
      <c r="B5" s="215" t="s">
        <v>138</v>
      </c>
      <c r="C5" s="215" t="s">
        <v>137</v>
      </c>
      <c r="D5" s="480"/>
      <c r="E5" s="481"/>
      <c r="F5" s="67"/>
    </row>
    <row r="6" spans="1:6" ht="24" customHeight="1" thickBot="1">
      <c r="A6" s="296" t="s">
        <v>160</v>
      </c>
      <c r="B6" s="297"/>
      <c r="C6" s="298"/>
      <c r="D6" s="299">
        <f>SUM(D7:D31)</f>
        <v>56894.5</v>
      </c>
      <c r="E6" s="300"/>
      <c r="F6" s="114"/>
    </row>
    <row r="7" spans="1:6" ht="24" customHeight="1" thickTop="1">
      <c r="A7" s="291"/>
      <c r="B7" s="292"/>
      <c r="C7" s="293"/>
      <c r="D7" s="294"/>
      <c r="E7" s="295"/>
      <c r="F7" s="115"/>
    </row>
    <row r="8" spans="1:6" ht="93">
      <c r="A8" s="126" t="s">
        <v>286</v>
      </c>
      <c r="B8" s="250" t="s">
        <v>287</v>
      </c>
      <c r="C8" s="251">
        <v>3</v>
      </c>
      <c r="D8" s="119">
        <v>29678.25</v>
      </c>
      <c r="E8" s="118" t="s">
        <v>288</v>
      </c>
      <c r="F8" s="115"/>
    </row>
    <row r="9" spans="1:6" ht="24" customHeight="1">
      <c r="A9" s="126"/>
      <c r="B9" s="250"/>
      <c r="C9" s="251"/>
      <c r="D9" s="119"/>
      <c r="E9" s="118"/>
      <c r="F9" s="115"/>
    </row>
    <row r="10" spans="1:6" ht="77.5">
      <c r="A10" s="126" t="s">
        <v>286</v>
      </c>
      <c r="B10" s="250" t="s">
        <v>287</v>
      </c>
      <c r="C10" s="251">
        <v>3</v>
      </c>
      <c r="D10" s="119">
        <v>27216.25</v>
      </c>
      <c r="E10" s="118" t="s">
        <v>313</v>
      </c>
      <c r="F10" s="115"/>
    </row>
    <row r="11" spans="1:6" ht="24" customHeight="1">
      <c r="A11" s="126"/>
      <c r="B11" s="250"/>
      <c r="C11" s="251"/>
      <c r="D11" s="119"/>
      <c r="E11" s="118"/>
      <c r="F11" s="115"/>
    </row>
    <row r="12" spans="1:6" ht="24" customHeight="1">
      <c r="A12" s="126"/>
      <c r="B12" s="250"/>
      <c r="C12" s="251"/>
      <c r="D12" s="119"/>
      <c r="E12" s="118"/>
      <c r="F12" s="115"/>
    </row>
    <row r="13" spans="1:6" ht="24" customHeight="1">
      <c r="A13" s="126"/>
      <c r="B13" s="250"/>
      <c r="C13" s="251"/>
      <c r="D13" s="119"/>
      <c r="E13" s="118"/>
      <c r="F13" s="115"/>
    </row>
    <row r="14" spans="1:6" ht="24" customHeight="1">
      <c r="A14" s="126"/>
      <c r="B14" s="250"/>
      <c r="C14" s="251"/>
      <c r="D14" s="119"/>
      <c r="E14" s="118"/>
      <c r="F14" s="115"/>
    </row>
    <row r="15" spans="1:6" ht="24" customHeight="1">
      <c r="A15" s="126"/>
      <c r="B15" s="250"/>
      <c r="C15" s="251"/>
      <c r="D15" s="119"/>
      <c r="E15" s="118"/>
      <c r="F15" s="115"/>
    </row>
    <row r="16" spans="1:6" ht="24" customHeight="1">
      <c r="A16" s="126"/>
      <c r="B16" s="250"/>
      <c r="C16" s="251"/>
      <c r="D16" s="119"/>
      <c r="E16" s="118"/>
      <c r="F16" s="115"/>
    </row>
    <row r="17" spans="1:6" ht="24" customHeight="1">
      <c r="A17" s="126"/>
      <c r="B17" s="250"/>
      <c r="C17" s="251"/>
      <c r="D17" s="119"/>
      <c r="E17" s="118"/>
      <c r="F17" s="115"/>
    </row>
    <row r="18" spans="1:6" ht="24" customHeight="1">
      <c r="A18" s="126"/>
      <c r="B18" s="250"/>
      <c r="C18" s="251"/>
      <c r="D18" s="119"/>
      <c r="E18" s="118"/>
      <c r="F18" s="115"/>
    </row>
    <row r="19" spans="1:6" ht="24" customHeight="1">
      <c r="A19" s="126"/>
      <c r="B19" s="250"/>
      <c r="C19" s="251"/>
      <c r="D19" s="119"/>
      <c r="E19" s="118"/>
      <c r="F19" s="115"/>
    </row>
    <row r="20" spans="1:6" ht="24" customHeight="1">
      <c r="A20" s="126"/>
      <c r="B20" s="250"/>
      <c r="C20" s="251"/>
      <c r="D20" s="119"/>
      <c r="E20" s="118"/>
      <c r="F20" s="115"/>
    </row>
    <row r="21" spans="1:6" ht="24" customHeight="1">
      <c r="A21" s="126"/>
      <c r="B21" s="250"/>
      <c r="C21" s="251"/>
      <c r="D21" s="119"/>
      <c r="E21" s="118"/>
      <c r="F21" s="115"/>
    </row>
    <row r="22" spans="1:6" ht="24" customHeight="1">
      <c r="A22" s="126"/>
      <c r="B22" s="250"/>
      <c r="C22" s="251"/>
      <c r="D22" s="119"/>
      <c r="E22" s="118"/>
      <c r="F22" s="115"/>
    </row>
    <row r="23" spans="1:6" ht="24" customHeight="1">
      <c r="A23" s="126"/>
      <c r="B23" s="250"/>
      <c r="C23" s="251"/>
      <c r="D23" s="119"/>
      <c r="E23" s="118"/>
      <c r="F23" s="115"/>
    </row>
    <row r="24" spans="1:6" ht="24" customHeight="1">
      <c r="A24" s="126"/>
      <c r="B24" s="250"/>
      <c r="C24" s="251"/>
      <c r="D24" s="119"/>
      <c r="E24" s="118"/>
      <c r="F24" s="115"/>
    </row>
    <row r="25" spans="1:6" ht="24" customHeight="1">
      <c r="A25" s="126"/>
      <c r="B25" s="250"/>
      <c r="C25" s="251"/>
      <c r="D25" s="119"/>
      <c r="E25" s="118"/>
      <c r="F25" s="115"/>
    </row>
    <row r="26" spans="1:6" ht="24" customHeight="1">
      <c r="A26" s="126"/>
      <c r="B26" s="250"/>
      <c r="C26" s="251"/>
      <c r="D26" s="119"/>
      <c r="E26" s="118"/>
      <c r="F26" s="115"/>
    </row>
    <row r="27" spans="1:6" ht="24" customHeight="1">
      <c r="A27" s="126"/>
      <c r="B27" s="250"/>
      <c r="C27" s="251"/>
      <c r="D27" s="119"/>
      <c r="E27" s="118"/>
      <c r="F27" s="116"/>
    </row>
    <row r="28" spans="1:6" ht="24" customHeight="1">
      <c r="A28" s="126"/>
      <c r="B28" s="250"/>
      <c r="C28" s="251"/>
      <c r="D28" s="119"/>
      <c r="E28" s="118"/>
      <c r="F28" s="117"/>
    </row>
    <row r="29" spans="1:6" ht="24" customHeight="1">
      <c r="A29" s="126"/>
      <c r="B29" s="250"/>
      <c r="C29" s="251"/>
      <c r="D29" s="119"/>
      <c r="E29" s="118"/>
      <c r="F29" s="115"/>
    </row>
    <row r="30" spans="1:6" ht="24" customHeight="1">
      <c r="A30" s="126"/>
      <c r="B30" s="250"/>
      <c r="C30" s="251"/>
      <c r="D30" s="119"/>
      <c r="E30" s="118"/>
      <c r="F30" s="115"/>
    </row>
    <row r="31" spans="1:6" ht="24" customHeight="1">
      <c r="A31" s="126"/>
      <c r="B31" s="250"/>
      <c r="C31" s="251"/>
      <c r="D31" s="119"/>
      <c r="E31" s="118"/>
      <c r="F31" s="115"/>
    </row>
  </sheetData>
  <sheetProtection formatCells="0" formatColumns="0" formatRows="0" insertRows="0" deleteColumns="0" deleteRows="0"/>
  <mergeCells count="7">
    <mergeCell ref="A1:E1"/>
    <mergeCell ref="B2:E2"/>
    <mergeCell ref="B3:E3"/>
    <mergeCell ref="A4:A5"/>
    <mergeCell ref="B4:C4"/>
    <mergeCell ref="D4:D5"/>
    <mergeCell ref="E4:E5"/>
  </mergeCells>
  <conditionalFormatting sqref="A3">
    <cfRule type="cellIs" dxfId="5" priority="1" stopIfTrue="1" operator="equal">
      <formula>"VAYA A LA HOJA INICIO Y SELECIONE EL PERIODO CORRESPONDIENTE A ESTE INFORME"</formula>
    </cfRule>
  </conditionalFormatting>
  <printOptions horizontalCentered="1"/>
  <pageMargins left="0.39370078740157483" right="0.9055118110236221" top="1.1023622047244095" bottom="0.51181102362204722" header="0.31496062992125984" footer="0.31496062992125984"/>
  <pageSetup scale="65" orientation="landscape" r:id="rId1"/>
  <headerFooter scaleWithDoc="0">
    <oddHeader>&amp;L&amp;G&amp;R
&amp;"Roboto Black,Normal"&amp;K9F2241INFORME DE AVANCE TRIMESTRAL&amp;"-,Normal"&amp;K01+000
&amp;"Roboto,Normal"&amp;K9F2241ENERO-DICIEMBRE 2025</oddHead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6"/>
  <sheetViews>
    <sheetView view="pageLayout" zoomScaleNormal="100" workbookViewId="0">
      <selection activeCell="B25" sqref="B25"/>
    </sheetView>
  </sheetViews>
  <sheetFormatPr baseColWidth="10" defaultColWidth="11.36328125" defaultRowHeight="13"/>
  <cols>
    <col min="1" max="1" width="40.6328125" style="14" customWidth="1"/>
    <col min="2" max="5" width="26" style="14" customWidth="1"/>
    <col min="6" max="6" width="45.36328125" style="14" customWidth="1"/>
    <col min="7" max="7" width="1.36328125" style="14" customWidth="1"/>
    <col min="8" max="8" width="8.36328125" style="14" customWidth="1"/>
    <col min="9" max="16384" width="11.36328125" style="14"/>
  </cols>
  <sheetData>
    <row r="1" spans="1:7" ht="21" customHeight="1">
      <c r="A1" s="408" t="s">
        <v>139</v>
      </c>
      <c r="B1" s="408"/>
      <c r="C1" s="408"/>
      <c r="D1" s="408"/>
      <c r="E1" s="408"/>
      <c r="F1" s="408"/>
      <c r="G1" s="67"/>
    </row>
    <row r="2" spans="1:7" ht="42.25" customHeight="1">
      <c r="A2" s="332" t="s">
        <v>232</v>
      </c>
      <c r="B2" s="482" t="str">
        <f>+CARATULA!D17</f>
        <v>32A000 INSTITUTO DE TRANSPARENCIA, ACCESO A LA INFORMACIÓN PÚBLICA, PROTECCIÓN DE DATOS PERSONALES Y RENDICIÓN DE CUENTAS DE LA CIUDAD DE MÉXICO</v>
      </c>
      <c r="C2" s="482"/>
      <c r="D2" s="482"/>
      <c r="E2" s="482"/>
      <c r="F2" s="482"/>
      <c r="G2" s="69"/>
    </row>
    <row r="3" spans="1:7" ht="21" customHeight="1">
      <c r="A3" s="332" t="s">
        <v>233</v>
      </c>
      <c r="B3" s="477" t="str">
        <f>+CARATULA!A14</f>
        <v>ENERO–DICIEMBRE 2025</v>
      </c>
      <c r="C3" s="477"/>
      <c r="D3" s="477"/>
      <c r="E3" s="477"/>
      <c r="F3" s="477"/>
      <c r="G3" s="69"/>
    </row>
    <row r="4" spans="1:7" ht="21" customHeight="1">
      <c r="A4" s="483" t="s">
        <v>140</v>
      </c>
      <c r="B4" s="419" t="s">
        <v>146</v>
      </c>
      <c r="C4" s="419"/>
      <c r="D4" s="419"/>
      <c r="E4" s="419"/>
      <c r="F4" s="484" t="s">
        <v>145</v>
      </c>
      <c r="G4" s="121"/>
    </row>
    <row r="5" spans="1:7" ht="28.5" customHeight="1">
      <c r="A5" s="483"/>
      <c r="B5" s="234" t="s">
        <v>141</v>
      </c>
      <c r="C5" s="234" t="s">
        <v>142</v>
      </c>
      <c r="D5" s="234" t="s">
        <v>143</v>
      </c>
      <c r="E5" s="234" t="s">
        <v>144</v>
      </c>
      <c r="F5" s="484"/>
      <c r="G5" s="121"/>
    </row>
    <row r="6" spans="1:7" ht="24" customHeight="1" thickBot="1">
      <c r="A6" s="296" t="s">
        <v>60</v>
      </c>
      <c r="B6" s="302">
        <f>SUM(B7:B30)</f>
        <v>0</v>
      </c>
      <c r="C6" s="302">
        <f t="shared" ref="C6:E6" si="0">SUM(C7:C30)</f>
        <v>0</v>
      </c>
      <c r="D6" s="302">
        <f t="shared" si="0"/>
        <v>0</v>
      </c>
      <c r="E6" s="302">
        <f t="shared" si="0"/>
        <v>0</v>
      </c>
      <c r="F6" s="303"/>
      <c r="G6" s="123"/>
    </row>
    <row r="7" spans="1:7" ht="24" customHeight="1" thickTop="1">
      <c r="A7" s="291"/>
      <c r="B7" s="301"/>
      <c r="C7" s="301"/>
      <c r="D7" s="301"/>
      <c r="E7" s="301"/>
      <c r="F7" s="291"/>
      <c r="G7" s="122"/>
    </row>
    <row r="8" spans="1:7" ht="24" customHeight="1">
      <c r="A8" s="126"/>
      <c r="B8" s="252"/>
      <c r="C8" s="252"/>
      <c r="D8" s="252"/>
      <c r="E8" s="252"/>
      <c r="F8" s="118"/>
      <c r="G8" s="124"/>
    </row>
    <row r="9" spans="1:7" ht="24" customHeight="1">
      <c r="A9" s="126"/>
      <c r="B9" s="252"/>
      <c r="C9" s="252"/>
      <c r="D9" s="252"/>
      <c r="E9" s="252"/>
      <c r="F9" s="126"/>
      <c r="G9" s="122"/>
    </row>
    <row r="10" spans="1:7" ht="24" customHeight="1">
      <c r="A10" s="126"/>
      <c r="B10" s="252"/>
      <c r="C10" s="252"/>
      <c r="D10" s="252"/>
      <c r="E10" s="252"/>
      <c r="F10" s="126"/>
      <c r="G10" s="122"/>
    </row>
    <row r="11" spans="1:7" ht="24" customHeight="1">
      <c r="A11" s="126"/>
      <c r="B11" s="252"/>
      <c r="C11" s="252"/>
      <c r="D11" s="252"/>
      <c r="E11" s="252"/>
      <c r="F11" s="126"/>
      <c r="G11" s="122"/>
    </row>
    <row r="12" spans="1:7" ht="24" customHeight="1">
      <c r="A12" s="126"/>
      <c r="B12" s="252"/>
      <c r="C12" s="252"/>
      <c r="D12" s="252"/>
      <c r="E12" s="252"/>
      <c r="F12" s="126"/>
      <c r="G12" s="122"/>
    </row>
    <row r="13" spans="1:7" ht="24" customHeight="1">
      <c r="A13" s="126"/>
      <c r="B13" s="252"/>
      <c r="C13" s="252"/>
      <c r="D13" s="252"/>
      <c r="E13" s="252"/>
      <c r="F13" s="126"/>
      <c r="G13" s="122"/>
    </row>
    <row r="14" spans="1:7" ht="24" customHeight="1">
      <c r="A14" s="126"/>
      <c r="B14" s="252"/>
      <c r="C14" s="252"/>
      <c r="D14" s="252"/>
      <c r="E14" s="252"/>
      <c r="F14" s="126"/>
      <c r="G14" s="122"/>
    </row>
    <row r="15" spans="1:7" ht="24" customHeight="1">
      <c r="A15" s="126"/>
      <c r="B15" s="252"/>
      <c r="C15" s="252"/>
      <c r="D15" s="252"/>
      <c r="E15" s="252"/>
      <c r="F15" s="126"/>
      <c r="G15" s="122"/>
    </row>
    <row r="16" spans="1:7" ht="24" customHeight="1">
      <c r="A16" s="126"/>
      <c r="B16" s="252"/>
      <c r="C16" s="252"/>
      <c r="D16" s="252"/>
      <c r="E16" s="252"/>
      <c r="F16" s="126"/>
      <c r="G16" s="122"/>
    </row>
    <row r="17" spans="1:7" ht="24" customHeight="1">
      <c r="A17" s="126"/>
      <c r="B17" s="252"/>
      <c r="C17" s="252"/>
      <c r="D17" s="252"/>
      <c r="E17" s="252"/>
      <c r="F17" s="126"/>
      <c r="G17" s="122"/>
    </row>
    <row r="18" spans="1:7" ht="24" customHeight="1">
      <c r="A18" s="126"/>
      <c r="B18" s="252"/>
      <c r="C18" s="252"/>
      <c r="D18" s="252"/>
      <c r="E18" s="252"/>
      <c r="F18" s="126"/>
      <c r="G18" s="122"/>
    </row>
    <row r="19" spans="1:7" ht="24" customHeight="1">
      <c r="A19" s="126"/>
      <c r="B19" s="252"/>
      <c r="C19" s="252"/>
      <c r="D19" s="252"/>
      <c r="E19" s="252"/>
      <c r="F19" s="126"/>
      <c r="G19" s="122"/>
    </row>
    <row r="20" spans="1:7" ht="24" customHeight="1">
      <c r="A20" s="101"/>
      <c r="B20" s="253"/>
      <c r="C20" s="253"/>
      <c r="D20" s="253"/>
      <c r="E20" s="253"/>
      <c r="F20" s="101"/>
      <c r="G20" s="125"/>
    </row>
    <row r="21" spans="1:7" ht="24" customHeight="1">
      <c r="A21" s="101"/>
      <c r="B21" s="253"/>
      <c r="C21" s="253"/>
      <c r="D21" s="253"/>
      <c r="E21" s="253"/>
      <c r="F21" s="101"/>
      <c r="G21" s="125"/>
    </row>
    <row r="22" spans="1:7" ht="24" customHeight="1">
      <c r="A22" s="101"/>
      <c r="B22" s="253"/>
      <c r="C22" s="253"/>
      <c r="D22" s="253"/>
      <c r="E22" s="253"/>
      <c r="F22" s="101"/>
      <c r="G22" s="125"/>
    </row>
    <row r="23" spans="1:7" ht="24" customHeight="1">
      <c r="A23" s="101"/>
      <c r="B23" s="253"/>
      <c r="C23" s="253"/>
      <c r="D23" s="253"/>
      <c r="E23" s="253"/>
      <c r="F23" s="101"/>
      <c r="G23" s="125"/>
    </row>
    <row r="24" spans="1:7" ht="24" customHeight="1">
      <c r="A24" s="101"/>
      <c r="B24" s="253"/>
      <c r="C24" s="253"/>
      <c r="D24" s="253"/>
      <c r="E24" s="253"/>
      <c r="F24" s="101"/>
      <c r="G24" s="125"/>
    </row>
    <row r="25" spans="1:7" ht="24" customHeight="1">
      <c r="A25" s="101"/>
      <c r="B25" s="253"/>
      <c r="C25" s="253"/>
      <c r="D25" s="253"/>
      <c r="E25" s="253"/>
      <c r="F25" s="101"/>
      <c r="G25" s="125"/>
    </row>
    <row r="26" spans="1:7" ht="24" customHeight="1">
      <c r="A26" s="101"/>
      <c r="B26" s="253"/>
      <c r="C26" s="253"/>
      <c r="D26" s="253"/>
      <c r="E26" s="253"/>
      <c r="F26" s="101"/>
      <c r="G26" s="125"/>
    </row>
    <row r="27" spans="1:7" ht="24" customHeight="1">
      <c r="A27" s="101"/>
      <c r="B27" s="253"/>
      <c r="C27" s="253"/>
      <c r="D27" s="253"/>
      <c r="E27" s="253"/>
      <c r="F27" s="101"/>
      <c r="G27" s="125"/>
    </row>
    <row r="28" spans="1:7" ht="24" customHeight="1">
      <c r="A28" s="101"/>
      <c r="B28" s="253"/>
      <c r="C28" s="253"/>
      <c r="D28" s="253"/>
      <c r="E28" s="253"/>
      <c r="F28" s="101"/>
      <c r="G28" s="125"/>
    </row>
    <row r="29" spans="1:7" ht="24" customHeight="1">
      <c r="A29" s="101"/>
      <c r="B29" s="253"/>
      <c r="C29" s="253"/>
      <c r="D29" s="253"/>
      <c r="E29" s="253"/>
      <c r="F29" s="101"/>
      <c r="G29" s="125"/>
    </row>
    <row r="30" spans="1:7" ht="24" customHeight="1">
      <c r="A30" s="101"/>
      <c r="B30" s="253"/>
      <c r="C30" s="253"/>
      <c r="D30" s="253"/>
      <c r="E30" s="253"/>
      <c r="F30" s="101"/>
      <c r="G30" s="125"/>
    </row>
    <row r="31" spans="1:7">
      <c r="A31" s="15"/>
      <c r="B31" s="15"/>
      <c r="C31" s="15"/>
      <c r="D31" s="15"/>
      <c r="E31" s="15"/>
      <c r="F31" s="15"/>
      <c r="G31" s="15"/>
    </row>
    <row r="32" spans="1:7">
      <c r="A32" s="15"/>
      <c r="B32" s="15"/>
      <c r="C32" s="15"/>
      <c r="D32" s="15"/>
      <c r="E32" s="15"/>
      <c r="F32" s="15"/>
      <c r="G32" s="15"/>
    </row>
    <row r="33" spans="1:7">
      <c r="A33" s="15"/>
      <c r="B33" s="15"/>
      <c r="C33" s="15"/>
      <c r="D33" s="15"/>
      <c r="E33" s="15"/>
      <c r="F33" s="15"/>
      <c r="G33" s="15"/>
    </row>
    <row r="34" spans="1:7">
      <c r="A34" s="15"/>
      <c r="B34" s="15"/>
      <c r="C34" s="15"/>
      <c r="D34" s="15"/>
      <c r="E34" s="15"/>
      <c r="F34" s="15"/>
      <c r="G34" s="15"/>
    </row>
    <row r="35" spans="1:7">
      <c r="A35" s="15"/>
      <c r="B35" s="15"/>
      <c r="C35" s="15"/>
      <c r="D35" s="15"/>
      <c r="E35" s="15"/>
      <c r="F35" s="15"/>
      <c r="G35" s="15"/>
    </row>
    <row r="36" spans="1:7">
      <c r="A36" s="15"/>
      <c r="B36" s="15"/>
      <c r="C36" s="15"/>
      <c r="D36" s="15"/>
      <c r="E36" s="15"/>
      <c r="F36" s="15"/>
      <c r="G36" s="15"/>
    </row>
    <row r="37" spans="1:7">
      <c r="A37" s="15"/>
      <c r="B37" s="15"/>
      <c r="C37" s="15"/>
      <c r="D37" s="15"/>
      <c r="E37" s="15"/>
      <c r="F37" s="15"/>
      <c r="G37" s="15"/>
    </row>
    <row r="38" spans="1:7">
      <c r="A38" s="15"/>
      <c r="B38" s="15"/>
      <c r="C38" s="15"/>
      <c r="D38" s="15"/>
      <c r="E38" s="15"/>
      <c r="F38" s="15"/>
      <c r="G38" s="15"/>
    </row>
    <row r="39" spans="1:7">
      <c r="A39" s="15"/>
      <c r="B39" s="15"/>
      <c r="C39" s="15"/>
      <c r="D39" s="15"/>
      <c r="E39" s="15"/>
      <c r="F39" s="15"/>
      <c r="G39" s="15"/>
    </row>
    <row r="40" spans="1:7">
      <c r="A40" s="15"/>
      <c r="B40" s="15"/>
      <c r="C40" s="15"/>
      <c r="D40" s="15"/>
      <c r="E40" s="15"/>
      <c r="F40" s="15"/>
      <c r="G40" s="15"/>
    </row>
    <row r="41" spans="1:7">
      <c r="A41" s="15"/>
      <c r="B41" s="15"/>
      <c r="C41" s="15"/>
      <c r="D41" s="15"/>
      <c r="E41" s="15"/>
      <c r="F41" s="15"/>
      <c r="G41" s="15"/>
    </row>
    <row r="42" spans="1:7">
      <c r="A42" s="15"/>
      <c r="B42" s="15"/>
      <c r="C42" s="15"/>
      <c r="D42" s="15"/>
      <c r="E42" s="15"/>
      <c r="F42" s="15"/>
      <c r="G42" s="15"/>
    </row>
    <row r="43" spans="1:7">
      <c r="A43" s="15"/>
      <c r="B43" s="15"/>
      <c r="C43" s="15"/>
      <c r="D43" s="15"/>
      <c r="E43" s="15"/>
      <c r="F43" s="15"/>
      <c r="G43" s="15"/>
    </row>
    <row r="44" spans="1:7">
      <c r="A44" s="15"/>
      <c r="B44" s="15"/>
      <c r="C44" s="15"/>
      <c r="D44" s="15"/>
      <c r="E44" s="15"/>
      <c r="F44" s="15"/>
      <c r="G44" s="15"/>
    </row>
    <row r="45" spans="1:7">
      <c r="A45" s="15"/>
      <c r="B45" s="15"/>
      <c r="C45" s="15"/>
      <c r="D45" s="15"/>
      <c r="E45" s="15"/>
      <c r="F45" s="15"/>
      <c r="G45" s="15"/>
    </row>
    <row r="46" spans="1:7">
      <c r="A46" s="15"/>
      <c r="B46" s="15"/>
      <c r="C46" s="15"/>
      <c r="D46" s="15"/>
      <c r="E46" s="15"/>
      <c r="F46" s="15"/>
      <c r="G46" s="15"/>
    </row>
    <row r="47" spans="1:7">
      <c r="A47" s="15"/>
      <c r="B47" s="15"/>
      <c r="C47" s="15"/>
      <c r="D47" s="15"/>
      <c r="E47" s="15"/>
      <c r="F47" s="15"/>
      <c r="G47" s="15"/>
    </row>
    <row r="48" spans="1:7">
      <c r="A48" s="15"/>
      <c r="B48" s="15"/>
      <c r="C48" s="15"/>
      <c r="D48" s="15"/>
      <c r="E48" s="15"/>
      <c r="F48" s="15"/>
      <c r="G48" s="15"/>
    </row>
    <row r="49" spans="1:7">
      <c r="A49" s="15"/>
      <c r="B49" s="15"/>
      <c r="C49" s="15"/>
      <c r="D49" s="15"/>
      <c r="E49" s="15"/>
      <c r="F49" s="15"/>
      <c r="G49" s="15"/>
    </row>
    <row r="50" spans="1:7">
      <c r="A50" s="15"/>
      <c r="B50" s="15"/>
      <c r="C50" s="15"/>
      <c r="D50" s="15"/>
      <c r="E50" s="15"/>
      <c r="F50" s="15"/>
      <c r="G50" s="15"/>
    </row>
    <row r="51" spans="1:7">
      <c r="A51" s="15"/>
      <c r="B51" s="15"/>
      <c r="C51" s="15"/>
      <c r="D51" s="15"/>
      <c r="E51" s="15"/>
      <c r="F51" s="15"/>
      <c r="G51" s="15"/>
    </row>
    <row r="52" spans="1:7">
      <c r="A52" s="15"/>
      <c r="B52" s="15"/>
      <c r="C52" s="15"/>
      <c r="D52" s="15"/>
      <c r="E52" s="15"/>
      <c r="F52" s="15"/>
      <c r="G52" s="15"/>
    </row>
    <row r="53" spans="1:7">
      <c r="A53" s="15"/>
      <c r="B53" s="15"/>
      <c r="C53" s="15"/>
      <c r="D53" s="15"/>
      <c r="E53" s="15"/>
      <c r="F53" s="15"/>
      <c r="G53" s="15"/>
    </row>
    <row r="54" spans="1:7">
      <c r="A54" s="15"/>
      <c r="B54" s="15"/>
      <c r="C54" s="15"/>
      <c r="D54" s="15"/>
      <c r="E54" s="15"/>
      <c r="F54" s="15"/>
      <c r="G54" s="15"/>
    </row>
    <row r="55" spans="1:7">
      <c r="A55" s="15"/>
      <c r="B55" s="15"/>
      <c r="C55" s="15"/>
      <c r="D55" s="15"/>
      <c r="E55" s="15"/>
      <c r="F55" s="15"/>
      <c r="G55" s="15"/>
    </row>
    <row r="56" spans="1:7">
      <c r="A56" s="15"/>
      <c r="B56" s="15"/>
      <c r="C56" s="15"/>
      <c r="D56" s="15"/>
      <c r="E56" s="15"/>
      <c r="F56" s="15"/>
      <c r="G56" s="15"/>
    </row>
  </sheetData>
  <sheetProtection formatCells="0" formatColumns="0" formatRows="0" insertRows="0" deleteRows="0"/>
  <mergeCells count="6">
    <mergeCell ref="A1:F1"/>
    <mergeCell ref="B2:F2"/>
    <mergeCell ref="B3:F3"/>
    <mergeCell ref="A4:A5"/>
    <mergeCell ref="B4:E4"/>
    <mergeCell ref="F4:F5"/>
  </mergeCells>
  <printOptions horizontalCentered="1"/>
  <pageMargins left="0.39370078740157483" right="0.9055118110236221" top="1.1023622047244095" bottom="0.51181102362204722" header="0.31496062992125984" footer="0.31496062992125984"/>
  <pageSetup scale="65" orientation="landscape" r:id="rId1"/>
  <headerFooter scaleWithDoc="0">
    <oddHeader>&amp;L&amp;G&amp;R
&amp;"Roboto Black,Normal"&amp;K9F2241INFORME DE AVANCE TRIMESTRAL&amp;"-,Normal"&amp;K01+000
&amp;"Roboto,Normal"&amp;K9F2241ENERO-DICIEMBRE 2025</oddHeader>
  </headerFooter>
  <ignoredErrors>
    <ignoredError sqref="B6:E6" unlockedFormula="1"/>
  </ignoredError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C21"/>
  <sheetViews>
    <sheetView showGridLines="0" view="pageLayout" zoomScaleNormal="100" workbookViewId="0">
      <selection activeCell="A6" sqref="A6"/>
    </sheetView>
  </sheetViews>
  <sheetFormatPr baseColWidth="10" defaultColWidth="11.36328125" defaultRowHeight="13"/>
  <cols>
    <col min="1" max="1" width="59" style="21" customWidth="1"/>
    <col min="2" max="2" width="60.81640625" style="21" customWidth="1"/>
    <col min="3" max="3" width="70.36328125" style="21" customWidth="1"/>
    <col min="4" max="4" width="1.6328125" style="21" customWidth="1"/>
    <col min="5" max="16384" width="11.36328125" style="21"/>
  </cols>
  <sheetData>
    <row r="1" spans="1:3" ht="25.5" customHeight="1">
      <c r="A1" s="489" t="s">
        <v>147</v>
      </c>
      <c r="B1" s="489"/>
      <c r="C1" s="489"/>
    </row>
    <row r="2" spans="1:3" ht="46.75" customHeight="1">
      <c r="A2" s="333" t="s">
        <v>232</v>
      </c>
      <c r="B2" s="490" t="str">
        <f>+CARATULA!D17</f>
        <v>32A000 INSTITUTO DE TRANSPARENCIA, ACCESO A LA INFORMACIÓN PÚBLICA, PROTECCIÓN DE DATOS PERSONALES Y RENDICIÓN DE CUENTAS DE LA CIUDAD DE MÉXICO</v>
      </c>
      <c r="C2" s="490"/>
    </row>
    <row r="3" spans="1:3" ht="25.5" customHeight="1">
      <c r="A3" s="333" t="s">
        <v>233</v>
      </c>
      <c r="B3" s="491" t="str">
        <f>+CARATULA!A14</f>
        <v>ENERO–DICIEMBRE 2025</v>
      </c>
      <c r="C3" s="491"/>
    </row>
    <row r="4" spans="1:3" ht="25.5" customHeight="1" thickBot="1">
      <c r="A4" s="492" t="s">
        <v>148</v>
      </c>
      <c r="B4" s="493"/>
      <c r="C4" s="494"/>
    </row>
    <row r="5" spans="1:3" ht="31.5" customHeight="1" thickTop="1">
      <c r="A5" s="235" t="s">
        <v>272</v>
      </c>
      <c r="B5" s="495"/>
      <c r="C5" s="495"/>
    </row>
    <row r="6" spans="1:3" ht="29.25" customHeight="1">
      <c r="A6" s="236" t="s">
        <v>273</v>
      </c>
      <c r="B6" s="485"/>
      <c r="C6" s="485"/>
    </row>
    <row r="7" spans="1:3" ht="33" customHeight="1">
      <c r="A7" s="236" t="s">
        <v>274</v>
      </c>
      <c r="B7" s="485"/>
      <c r="C7" s="485"/>
    </row>
    <row r="8" spans="1:3" ht="31.5" customHeight="1">
      <c r="A8" s="236" t="s">
        <v>275</v>
      </c>
      <c r="B8" s="485"/>
      <c r="C8" s="485"/>
    </row>
    <row r="9" spans="1:3" ht="30.75" customHeight="1">
      <c r="A9" s="236" t="s">
        <v>276</v>
      </c>
      <c r="B9" s="485"/>
      <c r="C9" s="485"/>
    </row>
    <row r="10" spans="1:3" ht="42.75" customHeight="1">
      <c r="A10" s="236" t="s">
        <v>277</v>
      </c>
      <c r="B10" s="485"/>
      <c r="C10" s="485"/>
    </row>
    <row r="11" spans="1:3" ht="37.5" customHeight="1">
      <c r="A11" s="236" t="s">
        <v>278</v>
      </c>
      <c r="B11" s="485"/>
      <c r="C11" s="485"/>
    </row>
    <row r="12" spans="1:3" ht="43.5" customHeight="1" thickBot="1">
      <c r="A12" s="236" t="s">
        <v>279</v>
      </c>
      <c r="B12" s="485"/>
      <c r="C12" s="485"/>
    </row>
    <row r="13" spans="1:3" ht="36.75" customHeight="1" thickTop="1" thickBot="1">
      <c r="A13" s="486" t="s">
        <v>149</v>
      </c>
      <c r="B13" s="487"/>
      <c r="C13" s="488"/>
    </row>
    <row r="14" spans="1:3" ht="36.75" customHeight="1" thickTop="1">
      <c r="A14" s="237" t="s">
        <v>239</v>
      </c>
      <c r="B14" s="237" t="s">
        <v>240</v>
      </c>
      <c r="C14" s="237" t="s">
        <v>241</v>
      </c>
    </row>
    <row r="15" spans="1:3" ht="36.75" customHeight="1" thickBot="1">
      <c r="A15" s="130"/>
      <c r="B15" s="130"/>
      <c r="C15" s="131">
        <f>+B15-A15</f>
        <v>0</v>
      </c>
    </row>
    <row r="16" spans="1:3" ht="36.75" customHeight="1" thickTop="1" thickBot="1">
      <c r="A16" s="486" t="s">
        <v>150</v>
      </c>
      <c r="B16" s="487"/>
      <c r="C16" s="488"/>
    </row>
    <row r="17" spans="1:3" ht="36.75" customHeight="1" thickTop="1">
      <c r="A17" s="237" t="s">
        <v>242</v>
      </c>
      <c r="B17" s="237" t="s">
        <v>243</v>
      </c>
      <c r="C17" s="237" t="s">
        <v>59</v>
      </c>
    </row>
    <row r="18" spans="1:3" ht="36.75" customHeight="1" thickBot="1">
      <c r="A18" s="130"/>
      <c r="B18" s="130"/>
      <c r="C18" s="239"/>
    </row>
    <row r="19" spans="1:3" ht="36.75" customHeight="1" thickTop="1" thickBot="1">
      <c r="A19" s="486" t="s">
        <v>151</v>
      </c>
      <c r="B19" s="487"/>
      <c r="C19" s="488"/>
    </row>
    <row r="20" spans="1:3" ht="36.75" customHeight="1" thickTop="1">
      <c r="A20" s="238" t="s">
        <v>244</v>
      </c>
      <c r="B20" s="238" t="s">
        <v>145</v>
      </c>
      <c r="C20" s="237" t="s">
        <v>245</v>
      </c>
    </row>
    <row r="21" spans="1:3" ht="36.75" customHeight="1">
      <c r="A21" s="132"/>
      <c r="B21" s="128"/>
      <c r="C21" s="240"/>
    </row>
  </sheetData>
  <sheetProtection formatCells="0" formatColumns="0" formatRows="0"/>
  <mergeCells count="15">
    <mergeCell ref="A1:C1"/>
    <mergeCell ref="B2:C2"/>
    <mergeCell ref="B3:C3"/>
    <mergeCell ref="A4:C4"/>
    <mergeCell ref="B5:C5"/>
    <mergeCell ref="B12:C12"/>
    <mergeCell ref="A13:C13"/>
    <mergeCell ref="A16:C16"/>
    <mergeCell ref="A19:C19"/>
    <mergeCell ref="B6:C6"/>
    <mergeCell ref="B7:C7"/>
    <mergeCell ref="B8:C8"/>
    <mergeCell ref="B9:C9"/>
    <mergeCell ref="B10:C10"/>
    <mergeCell ref="B11:C11"/>
  </mergeCells>
  <printOptions horizontalCentered="1"/>
  <pageMargins left="0.39370078740157483" right="0.9055118110236221" top="1.1023622047244095" bottom="0.51181102362204722" header="0.31496062992125984" footer="0.15748031496062992"/>
  <pageSetup paperSize="9" scale="65" orientation="landscape" r:id="rId1"/>
  <headerFooter scaleWithDoc="0">
    <oddHeader>&amp;L&amp;G&amp;R
&amp;"Roboto Black,Normal"&amp;K9F2241INFORME DE AVANCE TRIMESTRAL&amp;"-,Normal"&amp;K01+000
&amp;"Roboto,Normal"&amp;K9F2241ENERO-DICIEMBRE 2025</oddHead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1"/>
  <sheetViews>
    <sheetView showGridLines="0" view="pageLayout" zoomScaleNormal="100" workbookViewId="0">
      <selection activeCell="G14" sqref="G14"/>
    </sheetView>
  </sheetViews>
  <sheetFormatPr baseColWidth="10" defaultColWidth="11.36328125" defaultRowHeight="13"/>
  <cols>
    <col min="1" max="3" width="14.08984375" style="23" customWidth="1"/>
    <col min="4" max="5" width="30" style="23" customWidth="1"/>
    <col min="6" max="7" width="36.6328125" style="23" customWidth="1"/>
    <col min="8" max="8" width="0.6328125" style="23" customWidth="1"/>
    <col min="9" max="16384" width="11.36328125" style="23"/>
  </cols>
  <sheetData>
    <row r="1" spans="1:7" ht="16.5" customHeight="1">
      <c r="A1" s="489" t="s">
        <v>152</v>
      </c>
      <c r="B1" s="489"/>
      <c r="C1" s="489"/>
      <c r="D1" s="489"/>
      <c r="E1" s="489"/>
      <c r="F1" s="489"/>
      <c r="G1" s="489"/>
    </row>
    <row r="2" spans="1:7" ht="33.25" customHeight="1">
      <c r="A2" s="498" t="s">
        <v>232</v>
      </c>
      <c r="B2" s="498"/>
      <c r="C2" s="490" t="str">
        <f>+CARATULA!D17</f>
        <v>32A000 INSTITUTO DE TRANSPARENCIA, ACCESO A LA INFORMACIÓN PÚBLICA, PROTECCIÓN DE DATOS PERSONALES Y RENDICIÓN DE CUENTAS DE LA CIUDAD DE MÉXICO</v>
      </c>
      <c r="D2" s="490"/>
      <c r="E2" s="490"/>
      <c r="F2" s="490"/>
      <c r="G2" s="490"/>
    </row>
    <row r="3" spans="1:7" ht="27" customHeight="1">
      <c r="A3" s="498" t="s">
        <v>233</v>
      </c>
      <c r="B3" s="498"/>
      <c r="C3" s="491" t="str">
        <f>+CARATULA!A14</f>
        <v>ENERO–DICIEMBRE 2025</v>
      </c>
      <c r="D3" s="491"/>
      <c r="E3" s="491"/>
      <c r="F3" s="491"/>
      <c r="G3" s="491"/>
    </row>
    <row r="4" spans="1:7">
      <c r="A4" s="499" t="s">
        <v>76</v>
      </c>
      <c r="B4" s="501" t="s">
        <v>77</v>
      </c>
      <c r="C4" s="501" t="s">
        <v>155</v>
      </c>
      <c r="D4" s="501" t="s">
        <v>146</v>
      </c>
      <c r="E4" s="501"/>
      <c r="F4" s="501" t="s">
        <v>156</v>
      </c>
      <c r="G4" s="496" t="s">
        <v>145</v>
      </c>
    </row>
    <row r="5" spans="1:7" ht="26">
      <c r="A5" s="500"/>
      <c r="B5" s="502"/>
      <c r="C5" s="502"/>
      <c r="D5" s="241" t="s">
        <v>154</v>
      </c>
      <c r="E5" s="241" t="s">
        <v>143</v>
      </c>
      <c r="F5" s="502" t="s">
        <v>153</v>
      </c>
      <c r="G5" s="497"/>
    </row>
    <row r="6" spans="1:7" ht="24" customHeight="1" thickBot="1">
      <c r="A6" s="306"/>
      <c r="B6" s="307" t="s">
        <v>60</v>
      </c>
      <c r="C6" s="307"/>
      <c r="D6" s="308">
        <f>+SUM(D7:D30)</f>
        <v>0</v>
      </c>
      <c r="E6" s="308">
        <f>+SUM(E7:E30)</f>
        <v>0</v>
      </c>
      <c r="F6" s="307"/>
      <c r="G6" s="309"/>
    </row>
    <row r="7" spans="1:7" ht="24" customHeight="1" thickTop="1">
      <c r="A7" s="141"/>
      <c r="B7" s="141"/>
      <c r="C7" s="141"/>
      <c r="D7" s="304"/>
      <c r="E7" s="304"/>
      <c r="F7" s="305"/>
      <c r="G7" s="305"/>
    </row>
    <row r="8" spans="1:7" ht="24" customHeight="1">
      <c r="A8" s="133"/>
      <c r="B8" s="133"/>
      <c r="C8" s="133"/>
      <c r="D8" s="134"/>
      <c r="E8" s="134"/>
      <c r="F8" s="128"/>
      <c r="G8" s="128"/>
    </row>
    <row r="9" spans="1:7" ht="24" customHeight="1">
      <c r="A9" s="133"/>
      <c r="B9" s="133"/>
      <c r="C9" s="133"/>
      <c r="D9" s="134"/>
      <c r="E9" s="134"/>
      <c r="F9" s="128"/>
      <c r="G9" s="128"/>
    </row>
    <row r="10" spans="1:7" ht="24" customHeight="1">
      <c r="A10" s="133"/>
      <c r="B10" s="133"/>
      <c r="C10" s="133"/>
      <c r="D10" s="134"/>
      <c r="E10" s="134"/>
      <c r="F10" s="128"/>
      <c r="G10" s="128"/>
    </row>
    <row r="11" spans="1:7" ht="24" customHeight="1">
      <c r="A11" s="133"/>
      <c r="B11" s="133"/>
      <c r="C11" s="133"/>
      <c r="D11" s="134"/>
      <c r="E11" s="134"/>
      <c r="F11" s="128"/>
      <c r="G11" s="128"/>
    </row>
    <row r="12" spans="1:7" ht="24" customHeight="1">
      <c r="A12" s="133"/>
      <c r="B12" s="133"/>
      <c r="C12" s="133"/>
      <c r="D12" s="134"/>
      <c r="E12" s="134"/>
      <c r="F12" s="128"/>
      <c r="G12" s="128"/>
    </row>
    <row r="13" spans="1:7" ht="24" customHeight="1">
      <c r="A13" s="133"/>
      <c r="B13" s="133"/>
      <c r="C13" s="133"/>
      <c r="D13" s="134"/>
      <c r="E13" s="134"/>
      <c r="F13" s="128"/>
      <c r="G13" s="128"/>
    </row>
    <row r="14" spans="1:7" ht="24" customHeight="1">
      <c r="A14" s="133"/>
      <c r="B14" s="133"/>
      <c r="C14" s="133"/>
      <c r="D14" s="134"/>
      <c r="E14" s="134"/>
      <c r="F14" s="128"/>
      <c r="G14" s="128"/>
    </row>
    <row r="15" spans="1:7" ht="24" customHeight="1">
      <c r="A15" s="133"/>
      <c r="B15" s="133"/>
      <c r="C15" s="133"/>
      <c r="D15" s="134"/>
      <c r="E15" s="134"/>
      <c r="F15" s="128"/>
      <c r="G15" s="128"/>
    </row>
    <row r="16" spans="1:7" ht="24" customHeight="1">
      <c r="A16" s="133"/>
      <c r="B16" s="133"/>
      <c r="C16" s="133"/>
      <c r="D16" s="134"/>
      <c r="E16" s="134"/>
      <c r="F16" s="128"/>
      <c r="G16" s="128"/>
    </row>
    <row r="17" spans="1:7" ht="24" customHeight="1">
      <c r="A17" s="133"/>
      <c r="B17" s="133"/>
      <c r="C17" s="133"/>
      <c r="D17" s="134"/>
      <c r="E17" s="134"/>
      <c r="F17" s="128"/>
      <c r="G17" s="128"/>
    </row>
    <row r="18" spans="1:7" ht="24" customHeight="1">
      <c r="A18" s="133"/>
      <c r="B18" s="133"/>
      <c r="C18" s="133"/>
      <c r="D18" s="134"/>
      <c r="E18" s="134"/>
      <c r="F18" s="128"/>
      <c r="G18" s="128"/>
    </row>
    <row r="19" spans="1:7" ht="24" customHeight="1">
      <c r="A19" s="133"/>
      <c r="B19" s="133"/>
      <c r="C19" s="133"/>
      <c r="D19" s="134"/>
      <c r="E19" s="134"/>
      <c r="F19" s="128"/>
      <c r="G19" s="128"/>
    </row>
    <row r="20" spans="1:7" ht="24" customHeight="1">
      <c r="A20" s="133"/>
      <c r="B20" s="133"/>
      <c r="C20" s="133"/>
      <c r="D20" s="134"/>
      <c r="E20" s="134"/>
      <c r="F20" s="128"/>
      <c r="G20" s="128"/>
    </row>
    <row r="21" spans="1:7" ht="24" customHeight="1">
      <c r="A21" s="133"/>
      <c r="B21" s="133"/>
      <c r="C21" s="133"/>
      <c r="D21" s="134"/>
      <c r="E21" s="134"/>
      <c r="F21" s="128"/>
      <c r="G21" s="128"/>
    </row>
    <row r="22" spans="1:7" ht="24" customHeight="1">
      <c r="A22" s="133"/>
      <c r="B22" s="133"/>
      <c r="C22" s="133"/>
      <c r="D22" s="134"/>
      <c r="E22" s="134"/>
      <c r="F22" s="128"/>
      <c r="G22" s="128"/>
    </row>
    <row r="23" spans="1:7" ht="24" customHeight="1">
      <c r="A23" s="133"/>
      <c r="B23" s="133"/>
      <c r="C23" s="133"/>
      <c r="D23" s="134"/>
      <c r="E23" s="134"/>
      <c r="F23" s="128"/>
      <c r="G23" s="128"/>
    </row>
    <row r="24" spans="1:7" ht="24" customHeight="1">
      <c r="A24" s="133"/>
      <c r="B24" s="133"/>
      <c r="C24" s="133"/>
      <c r="D24" s="134"/>
      <c r="E24" s="134"/>
      <c r="F24" s="128"/>
      <c r="G24" s="128"/>
    </row>
    <row r="25" spans="1:7" ht="24" customHeight="1">
      <c r="A25" s="133"/>
      <c r="B25" s="133"/>
      <c r="C25" s="133"/>
      <c r="D25" s="134"/>
      <c r="E25" s="134"/>
      <c r="F25" s="128"/>
      <c r="G25" s="128"/>
    </row>
    <row r="26" spans="1:7" ht="24" customHeight="1">
      <c r="A26" s="135"/>
      <c r="B26" s="135"/>
      <c r="C26" s="135"/>
      <c r="D26" s="136"/>
      <c r="E26" s="136"/>
      <c r="F26" s="128"/>
      <c r="G26" s="128"/>
    </row>
    <row r="27" spans="1:7" ht="24" customHeight="1">
      <c r="A27" s="137"/>
      <c r="B27" s="137"/>
      <c r="C27" s="137"/>
      <c r="D27" s="136"/>
      <c r="E27" s="136"/>
      <c r="F27" s="138"/>
      <c r="G27" s="138"/>
    </row>
    <row r="28" spans="1:7" ht="24" customHeight="1">
      <c r="A28" s="139"/>
      <c r="B28" s="139"/>
      <c r="C28" s="139"/>
      <c r="D28" s="136"/>
      <c r="E28" s="136"/>
      <c r="F28" s="128"/>
      <c r="G28" s="128"/>
    </row>
    <row r="29" spans="1:7" ht="24" customHeight="1">
      <c r="A29" s="140"/>
      <c r="B29" s="140"/>
      <c r="C29" s="140"/>
      <c r="D29" s="136"/>
      <c r="E29" s="136"/>
      <c r="F29" s="128"/>
      <c r="G29" s="128"/>
    </row>
    <row r="30" spans="1:7" ht="24" customHeight="1">
      <c r="A30" s="140"/>
      <c r="B30" s="140"/>
      <c r="C30" s="140"/>
      <c r="D30" s="136"/>
      <c r="E30" s="136"/>
      <c r="F30" s="128"/>
      <c r="G30" s="128"/>
    </row>
    <row r="31" spans="1:7" ht="3.75" customHeight="1"/>
  </sheetData>
  <sheetProtection formatCells="0" formatColumns="0" formatRows="0" insertRows="0" deleteRows="0"/>
  <mergeCells count="11">
    <mergeCell ref="G4:G5"/>
    <mergeCell ref="A1:G1"/>
    <mergeCell ref="A2:B2"/>
    <mergeCell ref="C2:G2"/>
    <mergeCell ref="A3:B3"/>
    <mergeCell ref="C3:G3"/>
    <mergeCell ref="A4:A5"/>
    <mergeCell ref="B4:B5"/>
    <mergeCell ref="C4:C5"/>
    <mergeCell ref="D4:E4"/>
    <mergeCell ref="F4:F5"/>
  </mergeCells>
  <conditionalFormatting sqref="A3">
    <cfRule type="cellIs" dxfId="4" priority="1" stopIfTrue="1" operator="equal">
      <formula>"VAYA A LA HOJA INICIO Y SELECIONE EL PERIODO CORRESPONDIENTE A ESTE INFORME"</formula>
    </cfRule>
  </conditionalFormatting>
  <printOptions horizontalCentered="1"/>
  <pageMargins left="0.39370078740157483" right="0.9055118110236221" top="1.1023622047244095" bottom="0.51181102362204722" header="0.31496062992125984" footer="0.31496062992125984"/>
  <pageSetup scale="69" orientation="landscape" r:id="rId1"/>
  <headerFooter scaleWithDoc="0">
    <oddHeader>&amp;L&amp;G&amp;R
&amp;"Roboto Black,Normal"&amp;K9F2241INFORME DE AVANCE TRIMESTRAL&amp;"-,Normal"&amp;K01+000
&amp;"Roboto,Normal"&amp;K9F2241ENERO-DICIEMBRE 2025</oddHeader>
  </headerFooter>
  <ignoredErrors>
    <ignoredError sqref="D6:E6" unlockedFormula="1"/>
  </ignoredErrors>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1"/>
  <sheetViews>
    <sheetView showGridLines="0" view="pageLayout" zoomScaleNormal="100" workbookViewId="0">
      <selection activeCell="E14" sqref="E14"/>
    </sheetView>
  </sheetViews>
  <sheetFormatPr baseColWidth="10" defaultColWidth="11.36328125" defaultRowHeight="13"/>
  <cols>
    <col min="1" max="2" width="12.08984375" style="22" customWidth="1"/>
    <col min="3" max="4" width="30.6328125" style="22" customWidth="1"/>
    <col min="5" max="5" width="44.6328125" style="22" customWidth="1"/>
    <col min="6" max="6" width="49" style="22" customWidth="1"/>
    <col min="7" max="7" width="1.26953125" style="22" customWidth="1"/>
    <col min="8" max="16384" width="11.36328125" style="22"/>
  </cols>
  <sheetData>
    <row r="1" spans="1:7" ht="18">
      <c r="A1" s="489" t="s">
        <v>157</v>
      </c>
      <c r="B1" s="489"/>
      <c r="C1" s="489"/>
      <c r="D1" s="489"/>
      <c r="E1" s="489"/>
      <c r="F1" s="489"/>
      <c r="G1" s="50"/>
    </row>
    <row r="2" spans="1:7" ht="36" customHeight="1">
      <c r="A2" s="498" t="s">
        <v>232</v>
      </c>
      <c r="B2" s="498"/>
      <c r="C2" s="490" t="str">
        <f>+CARATULA!D17</f>
        <v>32A000 INSTITUTO DE TRANSPARENCIA, ACCESO A LA INFORMACIÓN PÚBLICA, PROTECCIÓN DE DATOS PERSONALES Y RENDICIÓN DE CUENTAS DE LA CIUDAD DE MÉXICO</v>
      </c>
      <c r="D2" s="490"/>
      <c r="E2" s="490"/>
      <c r="F2" s="490"/>
      <c r="G2" s="51"/>
    </row>
    <row r="3" spans="1:7" ht="27" customHeight="1">
      <c r="A3" s="498" t="s">
        <v>233</v>
      </c>
      <c r="B3" s="498"/>
      <c r="C3" s="491" t="str">
        <f>+CARATULA!A14</f>
        <v>ENERO–DICIEMBRE 2025</v>
      </c>
      <c r="D3" s="491"/>
      <c r="E3" s="491"/>
      <c r="F3" s="491"/>
      <c r="G3" s="52"/>
    </row>
    <row r="4" spans="1:7" ht="15.5">
      <c r="A4" s="505" t="s">
        <v>76</v>
      </c>
      <c r="B4" s="385" t="s">
        <v>77</v>
      </c>
      <c r="C4" s="385" t="s">
        <v>146</v>
      </c>
      <c r="D4" s="385"/>
      <c r="E4" s="385" t="s">
        <v>156</v>
      </c>
      <c r="F4" s="508" t="s">
        <v>159</v>
      </c>
      <c r="G4" s="50"/>
    </row>
    <row r="5" spans="1:7" ht="31">
      <c r="A5" s="506"/>
      <c r="B5" s="507"/>
      <c r="C5" s="242" t="s">
        <v>158</v>
      </c>
      <c r="D5" s="242" t="s">
        <v>143</v>
      </c>
      <c r="E5" s="507" t="s">
        <v>153</v>
      </c>
      <c r="F5" s="509"/>
      <c r="G5" s="50"/>
    </row>
    <row r="6" spans="1:7" s="23" customFormat="1" ht="24" customHeight="1" thickBot="1">
      <c r="A6" s="503" t="s">
        <v>60</v>
      </c>
      <c r="B6" s="504"/>
      <c r="C6" s="310">
        <f>+SUM(C7:C30)</f>
        <v>35820.42</v>
      </c>
      <c r="D6" s="310">
        <f>+SUM(D7:D30)</f>
        <v>55309.96</v>
      </c>
      <c r="E6" s="311"/>
      <c r="F6" s="312"/>
      <c r="G6" s="53"/>
    </row>
    <row r="7" spans="1:7" s="23" customFormat="1" ht="38" customHeight="1" thickTop="1">
      <c r="A7" s="141">
        <v>1</v>
      </c>
      <c r="B7" s="141">
        <v>8</v>
      </c>
      <c r="C7" s="304">
        <v>20536.150000000001</v>
      </c>
      <c r="D7" s="304"/>
      <c r="E7" s="274" t="s">
        <v>289</v>
      </c>
      <c r="F7" s="274" t="s">
        <v>290</v>
      </c>
      <c r="G7" s="54"/>
    </row>
    <row r="8" spans="1:7" s="23" customFormat="1" ht="46.5">
      <c r="A8" s="133">
        <v>1</v>
      </c>
      <c r="B8" s="133">
        <v>8</v>
      </c>
      <c r="C8" s="134"/>
      <c r="D8" s="134">
        <v>55309.96</v>
      </c>
      <c r="E8" s="128" t="s">
        <v>289</v>
      </c>
      <c r="F8" s="128" t="s">
        <v>291</v>
      </c>
      <c r="G8" s="55"/>
    </row>
    <row r="9" spans="1:7" s="23" customFormat="1" ht="24" customHeight="1">
      <c r="A9" s="133">
        <v>1</v>
      </c>
      <c r="B9" s="133">
        <v>8</v>
      </c>
      <c r="C9" s="134">
        <v>4884.2700000000004</v>
      </c>
      <c r="D9" s="134"/>
      <c r="E9" s="128" t="s">
        <v>289</v>
      </c>
      <c r="F9" s="128" t="s">
        <v>292</v>
      </c>
      <c r="G9" s="55"/>
    </row>
    <row r="10" spans="1:7" s="23" customFormat="1" ht="24" customHeight="1">
      <c r="A10" s="133">
        <v>1</v>
      </c>
      <c r="B10" s="133">
        <v>8</v>
      </c>
      <c r="C10" s="134">
        <v>10400</v>
      </c>
      <c r="D10" s="134"/>
      <c r="E10" s="128" t="s">
        <v>293</v>
      </c>
      <c r="F10" s="128" t="s">
        <v>305</v>
      </c>
      <c r="G10" s="55"/>
    </row>
    <row r="11" spans="1:7" s="23" customFormat="1" ht="24" customHeight="1">
      <c r="A11" s="133"/>
      <c r="B11" s="133"/>
      <c r="C11" s="134"/>
      <c r="D11" s="134"/>
      <c r="E11" s="128"/>
      <c r="F11" s="128"/>
      <c r="G11" s="55"/>
    </row>
    <row r="12" spans="1:7" s="23" customFormat="1" ht="24" customHeight="1">
      <c r="A12" s="133"/>
      <c r="B12" s="133"/>
      <c r="C12" s="134"/>
      <c r="D12" s="134"/>
      <c r="E12" s="128"/>
      <c r="F12" s="128"/>
      <c r="G12" s="55"/>
    </row>
    <row r="13" spans="1:7" s="23" customFormat="1" ht="24" customHeight="1">
      <c r="A13" s="133"/>
      <c r="B13" s="133"/>
      <c r="C13" s="134"/>
      <c r="D13" s="134"/>
      <c r="E13" s="128"/>
      <c r="F13" s="128"/>
      <c r="G13" s="55"/>
    </row>
    <row r="14" spans="1:7" s="23" customFormat="1" ht="24" customHeight="1">
      <c r="A14" s="133"/>
      <c r="B14" s="133"/>
      <c r="C14" s="134"/>
      <c r="D14" s="134"/>
      <c r="E14" s="128"/>
      <c r="F14" s="128"/>
      <c r="G14" s="55"/>
    </row>
    <row r="15" spans="1:7" s="23" customFormat="1" ht="24" customHeight="1">
      <c r="A15" s="133"/>
      <c r="B15" s="133"/>
      <c r="C15" s="134"/>
      <c r="D15" s="134"/>
      <c r="E15" s="128"/>
      <c r="F15" s="128"/>
      <c r="G15" s="55"/>
    </row>
    <row r="16" spans="1:7" s="23" customFormat="1" ht="24" customHeight="1">
      <c r="A16" s="133"/>
      <c r="B16" s="133"/>
      <c r="C16" s="134"/>
      <c r="D16" s="134"/>
      <c r="E16" s="128"/>
      <c r="F16" s="128"/>
      <c r="G16" s="55"/>
    </row>
    <row r="17" spans="1:7" s="23" customFormat="1" ht="24" customHeight="1">
      <c r="A17" s="133"/>
      <c r="B17" s="133"/>
      <c r="C17" s="134"/>
      <c r="D17" s="134"/>
      <c r="E17" s="128"/>
      <c r="F17" s="128"/>
      <c r="G17" s="55"/>
    </row>
    <row r="18" spans="1:7" s="23" customFormat="1" ht="24" customHeight="1">
      <c r="A18" s="133"/>
      <c r="B18" s="133"/>
      <c r="C18" s="134"/>
      <c r="D18" s="134"/>
      <c r="E18" s="128"/>
      <c r="F18" s="128"/>
      <c r="G18" s="55"/>
    </row>
    <row r="19" spans="1:7" s="23" customFormat="1" ht="24" customHeight="1">
      <c r="A19" s="133"/>
      <c r="B19" s="133"/>
      <c r="C19" s="134"/>
      <c r="D19" s="134"/>
      <c r="E19" s="128"/>
      <c r="F19" s="128"/>
      <c r="G19" s="55"/>
    </row>
    <row r="20" spans="1:7" s="23" customFormat="1" ht="24" customHeight="1">
      <c r="A20" s="133"/>
      <c r="B20" s="133"/>
      <c r="C20" s="134"/>
      <c r="D20" s="134"/>
      <c r="E20" s="128"/>
      <c r="F20" s="128"/>
      <c r="G20" s="55"/>
    </row>
    <row r="21" spans="1:7" s="23" customFormat="1" ht="24" customHeight="1">
      <c r="A21" s="133"/>
      <c r="B21" s="133"/>
      <c r="C21" s="134"/>
      <c r="D21" s="134"/>
      <c r="E21" s="128"/>
      <c r="F21" s="128"/>
      <c r="G21" s="55"/>
    </row>
    <row r="22" spans="1:7" s="23" customFormat="1" ht="24" customHeight="1">
      <c r="A22" s="133"/>
      <c r="B22" s="133"/>
      <c r="C22" s="134"/>
      <c r="D22" s="134"/>
      <c r="E22" s="128"/>
      <c r="F22" s="128"/>
      <c r="G22" s="55"/>
    </row>
    <row r="23" spans="1:7" s="23" customFormat="1" ht="24" customHeight="1">
      <c r="A23" s="133"/>
      <c r="B23" s="133"/>
      <c r="C23" s="134"/>
      <c r="D23" s="134"/>
      <c r="E23" s="128"/>
      <c r="F23" s="128"/>
      <c r="G23" s="55"/>
    </row>
    <row r="24" spans="1:7" s="23" customFormat="1" ht="24" customHeight="1">
      <c r="A24" s="133"/>
      <c r="B24" s="133"/>
      <c r="C24" s="134"/>
      <c r="D24" s="134"/>
      <c r="E24" s="128"/>
      <c r="F24" s="128"/>
      <c r="G24" s="55"/>
    </row>
    <row r="25" spans="1:7" ht="24" customHeight="1">
      <c r="A25" s="133"/>
      <c r="B25" s="133"/>
      <c r="C25" s="134"/>
      <c r="D25" s="134"/>
      <c r="E25" s="128"/>
      <c r="F25" s="128"/>
      <c r="G25" s="55"/>
    </row>
    <row r="26" spans="1:7" ht="24" customHeight="1">
      <c r="A26" s="140"/>
      <c r="B26" s="140"/>
      <c r="C26" s="136"/>
      <c r="D26" s="136"/>
      <c r="E26" s="128"/>
      <c r="F26" s="128"/>
      <c r="G26" s="55"/>
    </row>
    <row r="27" spans="1:7" ht="24" customHeight="1">
      <c r="A27" s="139"/>
      <c r="B27" s="139"/>
      <c r="C27" s="136"/>
      <c r="D27" s="136"/>
      <c r="E27" s="128"/>
      <c r="F27" s="128"/>
      <c r="G27" s="56"/>
    </row>
    <row r="28" spans="1:7" ht="24" customHeight="1">
      <c r="A28" s="139"/>
      <c r="B28" s="139"/>
      <c r="C28" s="136"/>
      <c r="D28" s="136"/>
      <c r="E28" s="128"/>
      <c r="F28" s="128"/>
      <c r="G28" s="55"/>
    </row>
    <row r="29" spans="1:7" ht="24" customHeight="1">
      <c r="A29" s="140"/>
      <c r="B29" s="140"/>
      <c r="C29" s="136"/>
      <c r="D29" s="136"/>
      <c r="E29" s="128"/>
      <c r="F29" s="128"/>
      <c r="G29" s="55"/>
    </row>
    <row r="30" spans="1:7" ht="24" customHeight="1">
      <c r="A30" s="140"/>
      <c r="B30" s="140"/>
      <c r="C30" s="136"/>
      <c r="D30" s="136"/>
      <c r="E30" s="128"/>
      <c r="F30" s="128"/>
      <c r="G30" s="55"/>
    </row>
    <row r="31" spans="1:7" ht="5.25" customHeight="1"/>
  </sheetData>
  <sheetProtection formatCells="0" formatColumns="0" formatRows="0" insertRows="0" deleteRows="0"/>
  <mergeCells count="11">
    <mergeCell ref="A6:B6"/>
    <mergeCell ref="A1:F1"/>
    <mergeCell ref="A4:A5"/>
    <mergeCell ref="B4:B5"/>
    <mergeCell ref="C4:D4"/>
    <mergeCell ref="E4:E5"/>
    <mergeCell ref="F4:F5"/>
    <mergeCell ref="A2:B2"/>
    <mergeCell ref="A3:B3"/>
    <mergeCell ref="C2:F2"/>
    <mergeCell ref="C3:F3"/>
  </mergeCells>
  <conditionalFormatting sqref="A3">
    <cfRule type="cellIs" dxfId="3" priority="1" stopIfTrue="1" operator="equal">
      <formula>"VAYA A LA HOJA INICIO Y SELECIONE EL PERIODO CORRESPONDIENTE A ESTE INFORME"</formula>
    </cfRule>
  </conditionalFormatting>
  <printOptions horizontalCentered="1"/>
  <pageMargins left="0.39370078740157483" right="0.9055118110236221" top="1.1023622047244095" bottom="0.51181102362204722" header="0.31496062992125984" footer="0.31496062992125984"/>
  <pageSetup scale="64" orientation="landscape" r:id="rId1"/>
  <headerFooter scaleWithDoc="0">
    <oddHeader>&amp;L&amp;G&amp;R
&amp;"Roboto Black,Normal"&amp;K9F2241INFORME DE AVANCE TRIMESTRAL&amp;"-,Normal"&amp;K01+000
&amp;"Roboto,Normal"&amp;K9F2241ENERO-DICIEMBRE 2025</oddHead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G24"/>
  <sheetViews>
    <sheetView showGridLines="0" topLeftCell="A11" zoomScale="90" zoomScaleNormal="90" workbookViewId="0">
      <selection activeCell="E35" sqref="E35"/>
    </sheetView>
  </sheetViews>
  <sheetFormatPr baseColWidth="10" defaultColWidth="11.36328125" defaultRowHeight="13"/>
  <cols>
    <col min="1" max="1" width="0.81640625" style="146" customWidth="1"/>
    <col min="2" max="2" width="23.6328125" style="146" customWidth="1"/>
    <col min="3" max="3" width="27.81640625" style="146" customWidth="1"/>
    <col min="4" max="4" width="23.6328125" style="146" customWidth="1"/>
    <col min="5" max="5" width="114.6328125" style="146" customWidth="1"/>
    <col min="6" max="6" width="1.36328125" style="146" customWidth="1"/>
    <col min="7" max="7" width="9" style="146" customWidth="1"/>
    <col min="8" max="257" width="11.36328125" style="146"/>
    <col min="258" max="258" width="20.6328125" style="146" customWidth="1"/>
    <col min="259" max="260" width="18.6328125" style="146" customWidth="1"/>
    <col min="261" max="261" width="92.81640625" style="146" customWidth="1"/>
    <col min="262" max="513" width="11.36328125" style="146"/>
    <col min="514" max="514" width="20.6328125" style="146" customWidth="1"/>
    <col min="515" max="516" width="18.6328125" style="146" customWidth="1"/>
    <col min="517" max="517" width="92.81640625" style="146" customWidth="1"/>
    <col min="518" max="769" width="11.36328125" style="146"/>
    <col min="770" max="770" width="20.6328125" style="146" customWidth="1"/>
    <col min="771" max="772" width="18.6328125" style="146" customWidth="1"/>
    <col min="773" max="773" width="92.81640625" style="146" customWidth="1"/>
    <col min="774" max="1025" width="11.36328125" style="146"/>
    <col min="1026" max="1026" width="20.6328125" style="146" customWidth="1"/>
    <col min="1027" max="1028" width="18.6328125" style="146" customWidth="1"/>
    <col min="1029" max="1029" width="92.81640625" style="146" customWidth="1"/>
    <col min="1030" max="1281" width="11.36328125" style="146"/>
    <col min="1282" max="1282" width="20.6328125" style="146" customWidth="1"/>
    <col min="1283" max="1284" width="18.6328125" style="146" customWidth="1"/>
    <col min="1285" max="1285" width="92.81640625" style="146" customWidth="1"/>
    <col min="1286" max="1537" width="11.36328125" style="146"/>
    <col min="1538" max="1538" width="20.6328125" style="146" customWidth="1"/>
    <col min="1539" max="1540" width="18.6328125" style="146" customWidth="1"/>
    <col min="1541" max="1541" width="92.81640625" style="146" customWidth="1"/>
    <col min="1542" max="1793" width="11.36328125" style="146"/>
    <col min="1794" max="1794" width="20.6328125" style="146" customWidth="1"/>
    <col min="1795" max="1796" width="18.6328125" style="146" customWidth="1"/>
    <col min="1797" max="1797" width="92.81640625" style="146" customWidth="1"/>
    <col min="1798" max="2049" width="11.36328125" style="146"/>
    <col min="2050" max="2050" width="20.6328125" style="146" customWidth="1"/>
    <col min="2051" max="2052" width="18.6328125" style="146" customWidth="1"/>
    <col min="2053" max="2053" width="92.81640625" style="146" customWidth="1"/>
    <col min="2054" max="2305" width="11.36328125" style="146"/>
    <col min="2306" max="2306" width="20.6328125" style="146" customWidth="1"/>
    <col min="2307" max="2308" width="18.6328125" style="146" customWidth="1"/>
    <col min="2309" max="2309" width="92.81640625" style="146" customWidth="1"/>
    <col min="2310" max="2561" width="11.36328125" style="146"/>
    <col min="2562" max="2562" width="20.6328125" style="146" customWidth="1"/>
    <col min="2563" max="2564" width="18.6328125" style="146" customWidth="1"/>
    <col min="2565" max="2565" width="92.81640625" style="146" customWidth="1"/>
    <col min="2566" max="2817" width="11.36328125" style="146"/>
    <col min="2818" max="2818" width="20.6328125" style="146" customWidth="1"/>
    <col min="2819" max="2820" width="18.6328125" style="146" customWidth="1"/>
    <col min="2821" max="2821" width="92.81640625" style="146" customWidth="1"/>
    <col min="2822" max="3073" width="11.36328125" style="146"/>
    <col min="3074" max="3074" width="20.6328125" style="146" customWidth="1"/>
    <col min="3075" max="3076" width="18.6328125" style="146" customWidth="1"/>
    <col min="3077" max="3077" width="92.81640625" style="146" customWidth="1"/>
    <col min="3078" max="3329" width="11.36328125" style="146"/>
    <col min="3330" max="3330" width="20.6328125" style="146" customWidth="1"/>
    <col min="3331" max="3332" width="18.6328125" style="146" customWidth="1"/>
    <col min="3333" max="3333" width="92.81640625" style="146" customWidth="1"/>
    <col min="3334" max="3585" width="11.36328125" style="146"/>
    <col min="3586" max="3586" width="20.6328125" style="146" customWidth="1"/>
    <col min="3587" max="3588" width="18.6328125" style="146" customWidth="1"/>
    <col min="3589" max="3589" width="92.81640625" style="146" customWidth="1"/>
    <col min="3590" max="3841" width="11.36328125" style="146"/>
    <col min="3842" max="3842" width="20.6328125" style="146" customWidth="1"/>
    <col min="3843" max="3844" width="18.6328125" style="146" customWidth="1"/>
    <col min="3845" max="3845" width="92.81640625" style="146" customWidth="1"/>
    <col min="3846" max="4097" width="11.36328125" style="146"/>
    <col min="4098" max="4098" width="20.6328125" style="146" customWidth="1"/>
    <col min="4099" max="4100" width="18.6328125" style="146" customWidth="1"/>
    <col min="4101" max="4101" width="92.81640625" style="146" customWidth="1"/>
    <col min="4102" max="4353" width="11.36328125" style="146"/>
    <col min="4354" max="4354" width="20.6328125" style="146" customWidth="1"/>
    <col min="4355" max="4356" width="18.6328125" style="146" customWidth="1"/>
    <col min="4357" max="4357" width="92.81640625" style="146" customWidth="1"/>
    <col min="4358" max="4609" width="11.36328125" style="146"/>
    <col min="4610" max="4610" width="20.6328125" style="146" customWidth="1"/>
    <col min="4611" max="4612" width="18.6328125" style="146" customWidth="1"/>
    <col min="4613" max="4613" width="92.81640625" style="146" customWidth="1"/>
    <col min="4614" max="4865" width="11.36328125" style="146"/>
    <col min="4866" max="4866" width="20.6328125" style="146" customWidth="1"/>
    <col min="4867" max="4868" width="18.6328125" style="146" customWidth="1"/>
    <col min="4869" max="4869" width="92.81640625" style="146" customWidth="1"/>
    <col min="4870" max="5121" width="11.36328125" style="146"/>
    <col min="5122" max="5122" width="20.6328125" style="146" customWidth="1"/>
    <col min="5123" max="5124" width="18.6328125" style="146" customWidth="1"/>
    <col min="5125" max="5125" width="92.81640625" style="146" customWidth="1"/>
    <col min="5126" max="5377" width="11.36328125" style="146"/>
    <col min="5378" max="5378" width="20.6328125" style="146" customWidth="1"/>
    <col min="5379" max="5380" width="18.6328125" style="146" customWidth="1"/>
    <col min="5381" max="5381" width="92.81640625" style="146" customWidth="1"/>
    <col min="5382" max="5633" width="11.36328125" style="146"/>
    <col min="5634" max="5634" width="20.6328125" style="146" customWidth="1"/>
    <col min="5635" max="5636" width="18.6328125" style="146" customWidth="1"/>
    <col min="5637" max="5637" width="92.81640625" style="146" customWidth="1"/>
    <col min="5638" max="5889" width="11.36328125" style="146"/>
    <col min="5890" max="5890" width="20.6328125" style="146" customWidth="1"/>
    <col min="5891" max="5892" width="18.6328125" style="146" customWidth="1"/>
    <col min="5893" max="5893" width="92.81640625" style="146" customWidth="1"/>
    <col min="5894" max="6145" width="11.36328125" style="146"/>
    <col min="6146" max="6146" width="20.6328125" style="146" customWidth="1"/>
    <col min="6147" max="6148" width="18.6328125" style="146" customWidth="1"/>
    <col min="6149" max="6149" width="92.81640625" style="146" customWidth="1"/>
    <col min="6150" max="6401" width="11.36328125" style="146"/>
    <col min="6402" max="6402" width="20.6328125" style="146" customWidth="1"/>
    <col min="6403" max="6404" width="18.6328125" style="146" customWidth="1"/>
    <col min="6405" max="6405" width="92.81640625" style="146" customWidth="1"/>
    <col min="6406" max="6657" width="11.36328125" style="146"/>
    <col min="6658" max="6658" width="20.6328125" style="146" customWidth="1"/>
    <col min="6659" max="6660" width="18.6328125" style="146" customWidth="1"/>
    <col min="6661" max="6661" width="92.81640625" style="146" customWidth="1"/>
    <col min="6662" max="6913" width="11.36328125" style="146"/>
    <col min="6914" max="6914" width="20.6328125" style="146" customWidth="1"/>
    <col min="6915" max="6916" width="18.6328125" style="146" customWidth="1"/>
    <col min="6917" max="6917" width="92.81640625" style="146" customWidth="1"/>
    <col min="6918" max="7169" width="11.36328125" style="146"/>
    <col min="7170" max="7170" width="20.6328125" style="146" customWidth="1"/>
    <col min="7171" max="7172" width="18.6328125" style="146" customWidth="1"/>
    <col min="7173" max="7173" width="92.81640625" style="146" customWidth="1"/>
    <col min="7174" max="7425" width="11.36328125" style="146"/>
    <col min="7426" max="7426" width="20.6328125" style="146" customWidth="1"/>
    <col min="7427" max="7428" width="18.6328125" style="146" customWidth="1"/>
    <col min="7429" max="7429" width="92.81640625" style="146" customWidth="1"/>
    <col min="7430" max="7681" width="11.36328125" style="146"/>
    <col min="7682" max="7682" width="20.6328125" style="146" customWidth="1"/>
    <col min="7683" max="7684" width="18.6328125" style="146" customWidth="1"/>
    <col min="7685" max="7685" width="92.81640625" style="146" customWidth="1"/>
    <col min="7686" max="7937" width="11.36328125" style="146"/>
    <col min="7938" max="7938" width="20.6328125" style="146" customWidth="1"/>
    <col min="7939" max="7940" width="18.6328125" style="146" customWidth="1"/>
    <col min="7941" max="7941" width="92.81640625" style="146" customWidth="1"/>
    <col min="7942" max="8193" width="11.36328125" style="146"/>
    <col min="8194" max="8194" width="20.6328125" style="146" customWidth="1"/>
    <col min="8195" max="8196" width="18.6328125" style="146" customWidth="1"/>
    <col min="8197" max="8197" width="92.81640625" style="146" customWidth="1"/>
    <col min="8198" max="8449" width="11.36328125" style="146"/>
    <col min="8450" max="8450" width="20.6328125" style="146" customWidth="1"/>
    <col min="8451" max="8452" width="18.6328125" style="146" customWidth="1"/>
    <col min="8453" max="8453" width="92.81640625" style="146" customWidth="1"/>
    <col min="8454" max="8705" width="11.36328125" style="146"/>
    <col min="8706" max="8706" width="20.6328125" style="146" customWidth="1"/>
    <col min="8707" max="8708" width="18.6328125" style="146" customWidth="1"/>
    <col min="8709" max="8709" width="92.81640625" style="146" customWidth="1"/>
    <col min="8710" max="8961" width="11.36328125" style="146"/>
    <col min="8962" max="8962" width="20.6328125" style="146" customWidth="1"/>
    <col min="8963" max="8964" width="18.6328125" style="146" customWidth="1"/>
    <col min="8965" max="8965" width="92.81640625" style="146" customWidth="1"/>
    <col min="8966" max="9217" width="11.36328125" style="146"/>
    <col min="9218" max="9218" width="20.6328125" style="146" customWidth="1"/>
    <col min="9219" max="9220" width="18.6328125" style="146" customWidth="1"/>
    <col min="9221" max="9221" width="92.81640625" style="146" customWidth="1"/>
    <col min="9222" max="9473" width="11.36328125" style="146"/>
    <col min="9474" max="9474" width="20.6328125" style="146" customWidth="1"/>
    <col min="9475" max="9476" width="18.6328125" style="146" customWidth="1"/>
    <col min="9477" max="9477" width="92.81640625" style="146" customWidth="1"/>
    <col min="9478" max="9729" width="11.36328125" style="146"/>
    <col min="9730" max="9730" width="20.6328125" style="146" customWidth="1"/>
    <col min="9731" max="9732" width="18.6328125" style="146" customWidth="1"/>
    <col min="9733" max="9733" width="92.81640625" style="146" customWidth="1"/>
    <col min="9734" max="9985" width="11.36328125" style="146"/>
    <col min="9986" max="9986" width="20.6328125" style="146" customWidth="1"/>
    <col min="9987" max="9988" width="18.6328125" style="146" customWidth="1"/>
    <col min="9989" max="9989" width="92.81640625" style="146" customWidth="1"/>
    <col min="9990" max="10241" width="11.36328125" style="146"/>
    <col min="10242" max="10242" width="20.6328125" style="146" customWidth="1"/>
    <col min="10243" max="10244" width="18.6328125" style="146" customWidth="1"/>
    <col min="10245" max="10245" width="92.81640625" style="146" customWidth="1"/>
    <col min="10246" max="10497" width="11.36328125" style="146"/>
    <col min="10498" max="10498" width="20.6328125" style="146" customWidth="1"/>
    <col min="10499" max="10500" width="18.6328125" style="146" customWidth="1"/>
    <col min="10501" max="10501" width="92.81640625" style="146" customWidth="1"/>
    <col min="10502" max="10753" width="11.36328125" style="146"/>
    <col min="10754" max="10754" width="20.6328125" style="146" customWidth="1"/>
    <col min="10755" max="10756" width="18.6328125" style="146" customWidth="1"/>
    <col min="10757" max="10757" width="92.81640625" style="146" customWidth="1"/>
    <col min="10758" max="11009" width="11.36328125" style="146"/>
    <col min="11010" max="11010" width="20.6328125" style="146" customWidth="1"/>
    <col min="11011" max="11012" width="18.6328125" style="146" customWidth="1"/>
    <col min="11013" max="11013" width="92.81640625" style="146" customWidth="1"/>
    <col min="11014" max="11265" width="11.36328125" style="146"/>
    <col min="11266" max="11266" width="20.6328125" style="146" customWidth="1"/>
    <col min="11267" max="11268" width="18.6328125" style="146" customWidth="1"/>
    <col min="11269" max="11269" width="92.81640625" style="146" customWidth="1"/>
    <col min="11270" max="11521" width="11.36328125" style="146"/>
    <col min="11522" max="11522" width="20.6328125" style="146" customWidth="1"/>
    <col min="11523" max="11524" width="18.6328125" style="146" customWidth="1"/>
    <col min="11525" max="11525" width="92.81640625" style="146" customWidth="1"/>
    <col min="11526" max="11777" width="11.36328125" style="146"/>
    <col min="11778" max="11778" width="20.6328125" style="146" customWidth="1"/>
    <col min="11779" max="11780" width="18.6328125" style="146" customWidth="1"/>
    <col min="11781" max="11781" width="92.81640625" style="146" customWidth="1"/>
    <col min="11782" max="12033" width="11.36328125" style="146"/>
    <col min="12034" max="12034" width="20.6328125" style="146" customWidth="1"/>
    <col min="12035" max="12036" width="18.6328125" style="146" customWidth="1"/>
    <col min="12037" max="12037" width="92.81640625" style="146" customWidth="1"/>
    <col min="12038" max="12289" width="11.36328125" style="146"/>
    <col min="12290" max="12290" width="20.6328125" style="146" customWidth="1"/>
    <col min="12291" max="12292" width="18.6328125" style="146" customWidth="1"/>
    <col min="12293" max="12293" width="92.81640625" style="146" customWidth="1"/>
    <col min="12294" max="12545" width="11.36328125" style="146"/>
    <col min="12546" max="12546" width="20.6328125" style="146" customWidth="1"/>
    <col min="12547" max="12548" width="18.6328125" style="146" customWidth="1"/>
    <col min="12549" max="12549" width="92.81640625" style="146" customWidth="1"/>
    <col min="12550" max="12801" width="11.36328125" style="146"/>
    <col min="12802" max="12802" width="20.6328125" style="146" customWidth="1"/>
    <col min="12803" max="12804" width="18.6328125" style="146" customWidth="1"/>
    <col min="12805" max="12805" width="92.81640625" style="146" customWidth="1"/>
    <col min="12806" max="13057" width="11.36328125" style="146"/>
    <col min="13058" max="13058" width="20.6328125" style="146" customWidth="1"/>
    <col min="13059" max="13060" width="18.6328125" style="146" customWidth="1"/>
    <col min="13061" max="13061" width="92.81640625" style="146" customWidth="1"/>
    <col min="13062" max="13313" width="11.36328125" style="146"/>
    <col min="13314" max="13314" width="20.6328125" style="146" customWidth="1"/>
    <col min="13315" max="13316" width="18.6328125" style="146" customWidth="1"/>
    <col min="13317" max="13317" width="92.81640625" style="146" customWidth="1"/>
    <col min="13318" max="13569" width="11.36328125" style="146"/>
    <col min="13570" max="13570" width="20.6328125" style="146" customWidth="1"/>
    <col min="13571" max="13572" width="18.6328125" style="146" customWidth="1"/>
    <col min="13573" max="13573" width="92.81640625" style="146" customWidth="1"/>
    <col min="13574" max="13825" width="11.36328125" style="146"/>
    <col min="13826" max="13826" width="20.6328125" style="146" customWidth="1"/>
    <col min="13827" max="13828" width="18.6328125" style="146" customWidth="1"/>
    <col min="13829" max="13829" width="92.81640625" style="146" customWidth="1"/>
    <col min="13830" max="14081" width="11.36328125" style="146"/>
    <col min="14082" max="14082" width="20.6328125" style="146" customWidth="1"/>
    <col min="14083" max="14084" width="18.6328125" style="146" customWidth="1"/>
    <col min="14085" max="14085" width="92.81640625" style="146" customWidth="1"/>
    <col min="14086" max="14337" width="11.36328125" style="146"/>
    <col min="14338" max="14338" width="20.6328125" style="146" customWidth="1"/>
    <col min="14339" max="14340" width="18.6328125" style="146" customWidth="1"/>
    <col min="14341" max="14341" width="92.81640625" style="146" customWidth="1"/>
    <col min="14342" max="14593" width="11.36328125" style="146"/>
    <col min="14594" max="14594" width="20.6328125" style="146" customWidth="1"/>
    <col min="14595" max="14596" width="18.6328125" style="146" customWidth="1"/>
    <col min="14597" max="14597" width="92.81640625" style="146" customWidth="1"/>
    <col min="14598" max="14849" width="11.36328125" style="146"/>
    <col min="14850" max="14850" width="20.6328125" style="146" customWidth="1"/>
    <col min="14851" max="14852" width="18.6328125" style="146" customWidth="1"/>
    <col min="14853" max="14853" width="92.81640625" style="146" customWidth="1"/>
    <col min="14854" max="15105" width="11.36328125" style="146"/>
    <col min="15106" max="15106" width="20.6328125" style="146" customWidth="1"/>
    <col min="15107" max="15108" width="18.6328125" style="146" customWidth="1"/>
    <col min="15109" max="15109" width="92.81640625" style="146" customWidth="1"/>
    <col min="15110" max="15361" width="11.36328125" style="146"/>
    <col min="15362" max="15362" width="20.6328125" style="146" customWidth="1"/>
    <col min="15363" max="15364" width="18.6328125" style="146" customWidth="1"/>
    <col min="15365" max="15365" width="92.81640625" style="146" customWidth="1"/>
    <col min="15366" max="15617" width="11.36328125" style="146"/>
    <col min="15618" max="15618" width="20.6328125" style="146" customWidth="1"/>
    <col min="15619" max="15620" width="18.6328125" style="146" customWidth="1"/>
    <col min="15621" max="15621" width="92.81640625" style="146" customWidth="1"/>
    <col min="15622" max="15873" width="11.36328125" style="146"/>
    <col min="15874" max="15874" width="20.6328125" style="146" customWidth="1"/>
    <col min="15875" max="15876" width="18.6328125" style="146" customWidth="1"/>
    <col min="15877" max="15877" width="92.81640625" style="146" customWidth="1"/>
    <col min="15878" max="16129" width="11.36328125" style="146"/>
    <col min="16130" max="16130" width="20.6328125" style="146" customWidth="1"/>
    <col min="16131" max="16132" width="18.6328125" style="146" customWidth="1"/>
    <col min="16133" max="16133" width="92.81640625" style="146" customWidth="1"/>
    <col min="16134" max="16384" width="11.36328125" style="146"/>
  </cols>
  <sheetData>
    <row r="1" spans="2:7" ht="18.75" customHeight="1">
      <c r="B1" s="510" t="s">
        <v>161</v>
      </c>
      <c r="C1" s="510"/>
      <c r="D1" s="510"/>
      <c r="E1" s="510"/>
      <c r="F1" s="57"/>
    </row>
    <row r="2" spans="2:7" ht="40" customHeight="1">
      <c r="B2" s="498" t="s">
        <v>232</v>
      </c>
      <c r="C2" s="498"/>
      <c r="D2" s="511" t="str">
        <f>+CARATULA!D17</f>
        <v>32A000 INSTITUTO DE TRANSPARENCIA, ACCESO A LA INFORMACIÓN PÚBLICA, PROTECCIÓN DE DATOS PERSONALES Y RENDICIÓN DE CUENTAS DE LA CIUDAD DE MÉXICO</v>
      </c>
      <c r="E2" s="511"/>
      <c r="F2" s="58"/>
    </row>
    <row r="3" spans="2:7" ht="18.75" customHeight="1">
      <c r="B3" s="498" t="s">
        <v>233</v>
      </c>
      <c r="C3" s="498"/>
      <c r="D3" s="518" t="str">
        <f>+CARATULA!A14</f>
        <v>ENERO–DICIEMBRE 2025</v>
      </c>
      <c r="E3" s="518"/>
      <c r="F3" s="59"/>
    </row>
    <row r="4" spans="2:7" ht="18.75" customHeight="1">
      <c r="B4" s="512" t="s">
        <v>219</v>
      </c>
      <c r="C4" s="514" t="s">
        <v>87</v>
      </c>
      <c r="D4" s="515"/>
      <c r="E4" s="516" t="s">
        <v>165</v>
      </c>
      <c r="F4" s="57"/>
    </row>
    <row r="5" spans="2:7" ht="18.75" customHeight="1">
      <c r="B5" s="513"/>
      <c r="C5" s="243" t="s">
        <v>80</v>
      </c>
      <c r="D5" s="243" t="s">
        <v>81</v>
      </c>
      <c r="E5" s="517"/>
      <c r="F5" s="60"/>
    </row>
    <row r="6" spans="2:7" s="148" customFormat="1" ht="24" customHeight="1" thickBot="1">
      <c r="B6" s="314" t="s">
        <v>160</v>
      </c>
      <c r="C6" s="315">
        <f>+SUM(C7:C23)</f>
        <v>158291456</v>
      </c>
      <c r="D6" s="315">
        <f>+SUM(D7:D23)</f>
        <v>159685696.76999998</v>
      </c>
      <c r="E6" s="316"/>
      <c r="F6" s="147"/>
    </row>
    <row r="7" spans="2:7" s="148" customFormat="1" ht="171" thickTop="1">
      <c r="B7" s="338">
        <v>1000</v>
      </c>
      <c r="C7" s="339">
        <v>128009746.83</v>
      </c>
      <c r="D7" s="313">
        <v>132889410.65000001</v>
      </c>
      <c r="E7" s="274" t="s">
        <v>301</v>
      </c>
      <c r="F7" s="55"/>
      <c r="G7" s="146"/>
    </row>
    <row r="8" spans="2:7" s="148" customFormat="1" ht="24" customHeight="1">
      <c r="B8" s="142"/>
      <c r="C8" s="143"/>
      <c r="D8" s="143"/>
      <c r="E8" s="128"/>
      <c r="F8" s="55"/>
    </row>
    <row r="9" spans="2:7" s="148" customFormat="1" ht="139.5">
      <c r="B9" s="142">
        <v>2000</v>
      </c>
      <c r="C9" s="143">
        <v>3069084.57</v>
      </c>
      <c r="D9" s="143">
        <v>2191447.14</v>
      </c>
      <c r="E9" s="128" t="s">
        <v>299</v>
      </c>
      <c r="F9" s="55"/>
    </row>
    <row r="10" spans="2:7" s="148" customFormat="1" ht="24" customHeight="1">
      <c r="B10" s="142"/>
      <c r="C10" s="143"/>
      <c r="D10" s="143"/>
      <c r="E10" s="128"/>
      <c r="F10" s="55"/>
    </row>
    <row r="11" spans="2:7" s="148" customFormat="1" ht="279">
      <c r="B11" s="142">
        <v>3000</v>
      </c>
      <c r="C11" s="143">
        <v>26852624.600000001</v>
      </c>
      <c r="D11" s="143">
        <v>24534838.98</v>
      </c>
      <c r="E11" s="128" t="s">
        <v>302</v>
      </c>
      <c r="F11" s="55"/>
    </row>
    <row r="12" spans="2:7" s="148" customFormat="1" ht="24" customHeight="1">
      <c r="B12" s="142"/>
      <c r="C12" s="143"/>
      <c r="D12" s="143"/>
      <c r="E12" s="128"/>
      <c r="F12" s="55"/>
    </row>
    <row r="13" spans="2:7" s="148" customFormat="1" ht="87.25" customHeight="1">
      <c r="B13" s="142">
        <v>4000</v>
      </c>
      <c r="C13" s="143">
        <v>100000</v>
      </c>
      <c r="D13" s="143">
        <v>70000</v>
      </c>
      <c r="E13" s="128" t="s">
        <v>298</v>
      </c>
      <c r="F13" s="55"/>
    </row>
    <row r="14" spans="2:7" s="148" customFormat="1" ht="24" customHeight="1">
      <c r="B14" s="142"/>
      <c r="C14" s="143"/>
      <c r="D14" s="143"/>
      <c r="E14" s="128"/>
      <c r="F14" s="55"/>
    </row>
    <row r="15" spans="2:7" s="148" customFormat="1" ht="94" customHeight="1">
      <c r="B15" s="142">
        <v>5000</v>
      </c>
      <c r="C15" s="143">
        <v>260000</v>
      </c>
      <c r="D15" s="143">
        <v>0</v>
      </c>
      <c r="E15" s="128" t="s">
        <v>298</v>
      </c>
      <c r="F15" s="55"/>
    </row>
    <row r="16" spans="2:7" s="148" customFormat="1" ht="24" customHeight="1">
      <c r="B16" s="142"/>
      <c r="C16" s="143"/>
      <c r="D16" s="143"/>
      <c r="E16" s="128"/>
      <c r="F16" s="55"/>
    </row>
    <row r="17" spans="2:6" s="148" customFormat="1" ht="24" customHeight="1">
      <c r="B17" s="142"/>
      <c r="C17" s="143"/>
      <c r="D17" s="143"/>
      <c r="E17" s="128"/>
      <c r="F17" s="55"/>
    </row>
    <row r="18" spans="2:6" s="148" customFormat="1" ht="24" customHeight="1">
      <c r="B18" s="142"/>
      <c r="C18" s="143"/>
      <c r="D18" s="143"/>
      <c r="E18" s="128"/>
      <c r="F18" s="55"/>
    </row>
    <row r="19" spans="2:6" s="148" customFormat="1" ht="24" customHeight="1">
      <c r="B19" s="142"/>
      <c r="C19" s="143"/>
      <c r="D19" s="143"/>
      <c r="E19" s="128"/>
      <c r="F19" s="55"/>
    </row>
    <row r="20" spans="2:6" s="148" customFormat="1" ht="24" customHeight="1">
      <c r="B20" s="142"/>
      <c r="C20" s="143"/>
      <c r="D20" s="143"/>
      <c r="E20" s="128"/>
      <c r="F20" s="55"/>
    </row>
    <row r="21" spans="2:6" s="148" customFormat="1" ht="24" customHeight="1">
      <c r="B21" s="142"/>
      <c r="C21" s="143"/>
      <c r="D21" s="143"/>
      <c r="E21" s="128"/>
      <c r="F21" s="55"/>
    </row>
    <row r="22" spans="2:6" s="148" customFormat="1" ht="24" customHeight="1">
      <c r="B22" s="144"/>
      <c r="C22" s="143"/>
      <c r="D22" s="143"/>
      <c r="E22" s="128"/>
      <c r="F22" s="55"/>
    </row>
    <row r="23" spans="2:6" s="148" customFormat="1" ht="24" customHeight="1">
      <c r="B23" s="144"/>
      <c r="C23" s="145"/>
      <c r="D23" s="145"/>
      <c r="E23" s="128"/>
      <c r="F23" s="55"/>
    </row>
    <row r="24" spans="2:6" ht="4.5" customHeight="1"/>
  </sheetData>
  <sheetProtection formatCells="0" formatColumns="0" formatRows="0" insertRows="0" deleteRows="0"/>
  <mergeCells count="8">
    <mergeCell ref="B1:E1"/>
    <mergeCell ref="B2:C2"/>
    <mergeCell ref="D2:E2"/>
    <mergeCell ref="B4:B5"/>
    <mergeCell ref="C4:D4"/>
    <mergeCell ref="E4:E5"/>
    <mergeCell ref="B3:C3"/>
    <mergeCell ref="D3:E3"/>
  </mergeCells>
  <conditionalFormatting sqref="B3">
    <cfRule type="cellIs" dxfId="2" priority="1" stopIfTrue="1" operator="equal">
      <formula>"VAYA A LA HOJA INICIO Y SELECIONE EL PERIODO CORRESPONDIENTE A ESTE INFORME"</formula>
    </cfRule>
  </conditionalFormatting>
  <printOptions horizontalCentered="1"/>
  <pageMargins left="0.39370078740157483" right="0.9055118110236221" top="1.1023622047244095" bottom="0.51181102362204722" header="0" footer="0.31496062992125984"/>
  <pageSetup scale="45" orientation="landscape" r:id="rId1"/>
  <headerFooter scaleWithDoc="0">
    <oddHeader>&amp;L&amp;G&amp;R
&amp;"Roboto Black,Normal"&amp;K9F2241INFORME DE AVANCE TRIMESTRAL&amp;"-,Normal"&amp;K01+000
&amp;"Roboto,Normal"&amp;K9F2241ENERO-DICIEMBRE 2025</oddHeader>
  </headerFooter>
  <ignoredErrors>
    <ignoredError sqref="C6:D6" unlockedFormula="1"/>
  </ignoredErrors>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32"/>
  <sheetViews>
    <sheetView showGridLines="0" view="pageLayout" topLeftCell="A8" zoomScaleNormal="100" workbookViewId="0">
      <selection sqref="A1:E1"/>
    </sheetView>
  </sheetViews>
  <sheetFormatPr baseColWidth="10" defaultColWidth="11.36328125" defaultRowHeight="13"/>
  <cols>
    <col min="1" max="1" width="40.6328125" style="22" customWidth="1"/>
    <col min="2" max="3" width="22.36328125" style="22" customWidth="1"/>
    <col min="4" max="5" width="50.6328125" style="22" customWidth="1"/>
    <col min="6" max="6" width="1.6328125" style="22" customWidth="1"/>
    <col min="7" max="7" width="9.6328125" style="22" customWidth="1"/>
    <col min="8" max="16384" width="11.36328125" style="22"/>
  </cols>
  <sheetData>
    <row r="1" spans="1:9" ht="25.5" customHeight="1">
      <c r="A1" s="489" t="s">
        <v>162</v>
      </c>
      <c r="B1" s="489"/>
      <c r="C1" s="489"/>
      <c r="D1" s="489"/>
      <c r="E1" s="489"/>
      <c r="F1" s="50"/>
    </row>
    <row r="2" spans="1:9" ht="33.65" customHeight="1">
      <c r="A2" s="333" t="s">
        <v>232</v>
      </c>
      <c r="B2" s="490" t="str">
        <f>+CARATULA!D17</f>
        <v>32A000 INSTITUTO DE TRANSPARENCIA, ACCESO A LA INFORMACIÓN PÚBLICA, PROTECCIÓN DE DATOS PERSONALES Y RENDICIÓN DE CUENTAS DE LA CIUDAD DE MÉXICO</v>
      </c>
      <c r="C2" s="490"/>
      <c r="D2" s="490"/>
      <c r="E2" s="490"/>
      <c r="F2" s="61"/>
    </row>
    <row r="3" spans="1:9" ht="23.25" customHeight="1">
      <c r="A3" s="333" t="s">
        <v>233</v>
      </c>
      <c r="B3" s="491" t="str">
        <f>+CARATULA!A14</f>
        <v>ENERO–DICIEMBRE 2025</v>
      </c>
      <c r="C3" s="491"/>
      <c r="D3" s="491"/>
      <c r="E3" s="491"/>
      <c r="F3" s="62"/>
    </row>
    <row r="4" spans="1:9" ht="26.25" customHeight="1">
      <c r="A4" s="383" t="s">
        <v>87</v>
      </c>
      <c r="B4" s="385"/>
      <c r="C4" s="385"/>
      <c r="D4" s="385"/>
      <c r="E4" s="387"/>
      <c r="F4" s="50"/>
    </row>
    <row r="5" spans="1:9" ht="25.5" customHeight="1">
      <c r="A5" s="244" t="s">
        <v>80</v>
      </c>
      <c r="B5" s="507" t="s">
        <v>81</v>
      </c>
      <c r="C5" s="530"/>
      <c r="D5" s="242" t="s">
        <v>166</v>
      </c>
      <c r="E5" s="245" t="s">
        <v>167</v>
      </c>
      <c r="F5" s="50"/>
    </row>
    <row r="6" spans="1:9" ht="24.75" customHeight="1">
      <c r="A6" s="149"/>
      <c r="B6" s="521"/>
      <c r="C6" s="522"/>
      <c r="D6" s="266">
        <f>+B6-A6</f>
        <v>0</v>
      </c>
      <c r="E6" s="150" t="str">
        <f>+IFERROR(B6/A6-1, "n.a.")</f>
        <v>n.a.</v>
      </c>
      <c r="F6" s="63"/>
    </row>
    <row r="7" spans="1:9" ht="18.75" customHeight="1">
      <c r="A7" s="523" t="s">
        <v>246</v>
      </c>
      <c r="B7" s="507" t="s">
        <v>87</v>
      </c>
      <c r="C7" s="507"/>
      <c r="D7" s="507" t="s">
        <v>165</v>
      </c>
      <c r="E7" s="525"/>
      <c r="F7" s="64"/>
    </row>
    <row r="8" spans="1:9" ht="18.75" customHeight="1">
      <c r="A8" s="524"/>
      <c r="B8" s="242" t="s">
        <v>80</v>
      </c>
      <c r="C8" s="242" t="s">
        <v>81</v>
      </c>
      <c r="D8" s="526"/>
      <c r="E8" s="525"/>
      <c r="F8" s="64"/>
    </row>
    <row r="9" spans="1:9" s="23" customFormat="1" ht="24.75" customHeight="1" thickBot="1">
      <c r="A9" s="317" t="s">
        <v>60</v>
      </c>
      <c r="B9" s="315">
        <f>+SUM(B10:B30)</f>
        <v>0</v>
      </c>
      <c r="C9" s="315">
        <f>+SUM(C10:C30)</f>
        <v>0</v>
      </c>
      <c r="D9" s="528"/>
      <c r="E9" s="529"/>
      <c r="F9" s="65"/>
    </row>
    <row r="10" spans="1:9" s="23" customFormat="1" ht="24" customHeight="1" thickTop="1">
      <c r="A10" s="141"/>
      <c r="B10" s="304"/>
      <c r="C10" s="304"/>
      <c r="D10" s="527"/>
      <c r="E10" s="495"/>
      <c r="F10" s="66"/>
    </row>
    <row r="11" spans="1:9" s="23" customFormat="1" ht="24" customHeight="1">
      <c r="A11" s="129"/>
      <c r="B11" s="134"/>
      <c r="C11" s="134"/>
      <c r="D11" s="485"/>
      <c r="E11" s="485"/>
      <c r="F11" s="55"/>
      <c r="I11" s="27"/>
    </row>
    <row r="12" spans="1:9" s="23" customFormat="1" ht="24" customHeight="1">
      <c r="A12" s="129"/>
      <c r="B12" s="134"/>
      <c r="C12" s="134"/>
      <c r="D12" s="485"/>
      <c r="E12" s="485"/>
      <c r="F12" s="55"/>
    </row>
    <row r="13" spans="1:9" s="23" customFormat="1" ht="24" customHeight="1">
      <c r="A13" s="129"/>
      <c r="B13" s="134"/>
      <c r="C13" s="134"/>
      <c r="D13" s="485"/>
      <c r="E13" s="485"/>
      <c r="F13" s="55"/>
    </row>
    <row r="14" spans="1:9" s="23" customFormat="1" ht="24" customHeight="1">
      <c r="A14" s="129"/>
      <c r="B14" s="134"/>
      <c r="C14" s="134"/>
      <c r="D14" s="519"/>
      <c r="E14" s="520"/>
      <c r="F14" s="55"/>
    </row>
    <row r="15" spans="1:9" s="23" customFormat="1" ht="24" customHeight="1">
      <c r="A15" s="129"/>
      <c r="B15" s="134"/>
      <c r="C15" s="134"/>
      <c r="D15" s="519"/>
      <c r="E15" s="520"/>
      <c r="F15" s="55"/>
    </row>
    <row r="16" spans="1:9" s="23" customFormat="1" ht="24" customHeight="1">
      <c r="A16" s="129"/>
      <c r="B16" s="134"/>
      <c r="C16" s="134"/>
      <c r="D16" s="519"/>
      <c r="E16" s="520"/>
      <c r="F16" s="55"/>
    </row>
    <row r="17" spans="1:6" s="23" customFormat="1" ht="24" customHeight="1">
      <c r="A17" s="129"/>
      <c r="B17" s="134"/>
      <c r="C17" s="134"/>
      <c r="D17" s="519"/>
      <c r="E17" s="520"/>
      <c r="F17" s="55"/>
    </row>
    <row r="18" spans="1:6" s="23" customFormat="1" ht="24" customHeight="1">
      <c r="A18" s="129"/>
      <c r="B18" s="134"/>
      <c r="C18" s="134"/>
      <c r="D18" s="519"/>
      <c r="E18" s="520"/>
      <c r="F18" s="55"/>
    </row>
    <row r="19" spans="1:6" s="23" customFormat="1" ht="24" customHeight="1">
      <c r="A19" s="129"/>
      <c r="B19" s="134"/>
      <c r="C19" s="134"/>
      <c r="D19" s="519"/>
      <c r="E19" s="520"/>
      <c r="F19" s="55"/>
    </row>
    <row r="20" spans="1:6" s="23" customFormat="1" ht="24" customHeight="1">
      <c r="A20" s="129"/>
      <c r="B20" s="134"/>
      <c r="C20" s="134"/>
      <c r="D20" s="519"/>
      <c r="E20" s="520"/>
      <c r="F20" s="55"/>
    </row>
    <row r="21" spans="1:6" s="23" customFormat="1" ht="24" customHeight="1">
      <c r="A21" s="129"/>
      <c r="B21" s="134"/>
      <c r="C21" s="134"/>
      <c r="D21" s="519"/>
      <c r="E21" s="520"/>
      <c r="F21" s="55"/>
    </row>
    <row r="22" spans="1:6" s="23" customFormat="1" ht="24" customHeight="1">
      <c r="A22" s="129"/>
      <c r="B22" s="134"/>
      <c r="C22" s="134"/>
      <c r="D22" s="485"/>
      <c r="E22" s="485"/>
      <c r="F22" s="55"/>
    </row>
    <row r="23" spans="1:6" s="23" customFormat="1" ht="24" customHeight="1">
      <c r="A23" s="129"/>
      <c r="B23" s="134"/>
      <c r="C23" s="134"/>
      <c r="D23" s="485"/>
      <c r="E23" s="485"/>
      <c r="F23" s="55"/>
    </row>
    <row r="24" spans="1:6" s="23" customFormat="1" ht="24" customHeight="1">
      <c r="A24" s="129"/>
      <c r="B24" s="134"/>
      <c r="C24" s="134"/>
      <c r="D24" s="485"/>
      <c r="E24" s="485"/>
      <c r="F24" s="66"/>
    </row>
    <row r="25" spans="1:6" s="23" customFormat="1" ht="24" customHeight="1">
      <c r="A25" s="129"/>
      <c r="B25" s="134"/>
      <c r="C25" s="134"/>
      <c r="D25" s="485"/>
      <c r="E25" s="485"/>
      <c r="F25" s="66"/>
    </row>
    <row r="26" spans="1:6" s="23" customFormat="1" ht="24" customHeight="1">
      <c r="A26" s="129"/>
      <c r="B26" s="134"/>
      <c r="C26" s="134"/>
      <c r="D26" s="485"/>
      <c r="E26" s="485"/>
      <c r="F26" s="66"/>
    </row>
    <row r="27" spans="1:6" s="23" customFormat="1" ht="24" customHeight="1">
      <c r="A27" s="129"/>
      <c r="B27" s="134"/>
      <c r="C27" s="134"/>
      <c r="D27" s="485"/>
      <c r="E27" s="485"/>
      <c r="F27" s="55"/>
    </row>
    <row r="28" spans="1:6" s="23" customFormat="1" ht="24" customHeight="1">
      <c r="A28" s="129"/>
      <c r="B28" s="134"/>
      <c r="C28" s="134"/>
      <c r="D28" s="485"/>
      <c r="E28" s="485"/>
      <c r="F28" s="55"/>
    </row>
    <row r="29" spans="1:6" s="23" customFormat="1" ht="24" customHeight="1">
      <c r="A29" s="129"/>
      <c r="B29" s="134"/>
      <c r="C29" s="134"/>
      <c r="D29" s="485"/>
      <c r="E29" s="485"/>
      <c r="F29" s="55"/>
    </row>
    <row r="30" spans="1:6" s="23" customFormat="1" ht="24" customHeight="1">
      <c r="A30" s="151"/>
      <c r="B30" s="134"/>
      <c r="C30" s="134"/>
      <c r="D30" s="485"/>
      <c r="E30" s="485"/>
      <c r="F30" s="55"/>
    </row>
    <row r="31" spans="1:6" ht="15.5">
      <c r="A31" s="246" t="s">
        <v>163</v>
      </c>
      <c r="B31" s="247"/>
      <c r="C31" s="247"/>
      <c r="D31" s="247"/>
      <c r="E31" s="247"/>
    </row>
    <row r="32" spans="1:6">
      <c r="A32" s="24"/>
      <c r="C32" s="26"/>
      <c r="D32" s="25"/>
      <c r="E32" s="25"/>
      <c r="F32" s="25"/>
    </row>
  </sheetData>
  <sheetProtection formatCells="0" formatColumns="0" formatRows="0" insertRows="0" deleteRows="0"/>
  <mergeCells count="31">
    <mergeCell ref="A1:E1"/>
    <mergeCell ref="B2:E2"/>
    <mergeCell ref="B3:E3"/>
    <mergeCell ref="A4:E4"/>
    <mergeCell ref="B5:C5"/>
    <mergeCell ref="A7:A8"/>
    <mergeCell ref="B7:C7"/>
    <mergeCell ref="D7:E8"/>
    <mergeCell ref="D10:E10"/>
    <mergeCell ref="D9:E9"/>
    <mergeCell ref="D15:E15"/>
    <mergeCell ref="D16:E16"/>
    <mergeCell ref="D17:E17"/>
    <mergeCell ref="D18:E18"/>
    <mergeCell ref="B6:C6"/>
    <mergeCell ref="D19:E19"/>
    <mergeCell ref="D20:E20"/>
    <mergeCell ref="D21:E21"/>
    <mergeCell ref="D11:E11"/>
    <mergeCell ref="D30:E30"/>
    <mergeCell ref="D12:E12"/>
    <mergeCell ref="D13:E13"/>
    <mergeCell ref="D22:E22"/>
    <mergeCell ref="D23:E23"/>
    <mergeCell ref="D24:E24"/>
    <mergeCell ref="D25:E25"/>
    <mergeCell ref="D26:E26"/>
    <mergeCell ref="D27:E27"/>
    <mergeCell ref="D28:E28"/>
    <mergeCell ref="D29:E29"/>
    <mergeCell ref="D14:E14"/>
  </mergeCells>
  <conditionalFormatting sqref="A3">
    <cfRule type="cellIs" dxfId="1" priority="1" stopIfTrue="1" operator="equal">
      <formula>"VAYA A LA HOJA INICIO Y SELECIONE EL PERIODO CORRESPONDIENTE A ESTE INFORME"</formula>
    </cfRule>
  </conditionalFormatting>
  <printOptions horizontalCentered="1"/>
  <pageMargins left="0.39370078740157483" right="0.9055118110236221" top="1.1023622047244095" bottom="0.51181102362204722" header="0.31496062992125984" footer="0.31496062992125984"/>
  <pageSetup scale="66" orientation="landscape" r:id="rId1"/>
  <headerFooter scaleWithDoc="0">
    <oddHeader>&amp;L&amp;G&amp;R
&amp;"Roboto Black,Normal"&amp;K9F2241INFORME DE AVANCE TRIMESTRAL&amp;"-,Normal"&amp;K01+000
&amp;"Roboto,Normal"&amp;K9F2241ENERO-DICIEMBRE 2025</oddHead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G30"/>
  <sheetViews>
    <sheetView showGridLines="0" view="pageLayout" zoomScaleNormal="100" workbookViewId="0">
      <selection activeCell="F41" sqref="F40:F41"/>
    </sheetView>
  </sheetViews>
  <sheetFormatPr baseColWidth="10" defaultColWidth="11.36328125" defaultRowHeight="13"/>
  <cols>
    <col min="1" max="1" width="1.26953125" style="73" customWidth="1"/>
    <col min="2" max="2" width="15.08984375" style="73" customWidth="1"/>
    <col min="3" max="3" width="41" style="73" customWidth="1"/>
    <col min="4" max="4" width="50.6328125" style="73" customWidth="1"/>
    <col min="5" max="5" width="29.08984375" style="73" customWidth="1"/>
    <col min="6" max="6" width="50.6328125" style="73" customWidth="1"/>
    <col min="7" max="7" width="2" style="73" customWidth="1"/>
    <col min="8" max="8" width="8.6328125" style="73" customWidth="1"/>
    <col min="9" max="16384" width="11.36328125" style="73"/>
  </cols>
  <sheetData>
    <row r="1" spans="2:7" s="72" customFormat="1" ht="27" customHeight="1">
      <c r="B1" s="408" t="s">
        <v>164</v>
      </c>
      <c r="C1" s="408"/>
      <c r="D1" s="408"/>
      <c r="E1" s="408"/>
      <c r="F1" s="408"/>
      <c r="G1" s="67"/>
    </row>
    <row r="2" spans="2:7" s="72" customFormat="1" ht="32.15" customHeight="1">
      <c r="B2" s="333" t="s">
        <v>232</v>
      </c>
      <c r="C2" s="474" t="str">
        <f>+CARATULA!D17</f>
        <v>32A000 INSTITUTO DE TRANSPARENCIA, ACCESO A LA INFORMACIÓN PÚBLICA, PROTECCIÓN DE DATOS PERSONALES Y RENDICIÓN DE CUENTAS DE LA CIUDAD DE MÉXICO</v>
      </c>
      <c r="D2" s="474"/>
      <c r="E2" s="474"/>
      <c r="F2" s="474"/>
      <c r="G2" s="68"/>
    </row>
    <row r="3" spans="2:7" s="72" customFormat="1" ht="27" customHeight="1">
      <c r="B3" s="333" t="s">
        <v>233</v>
      </c>
      <c r="C3" s="477" t="str">
        <f>+CARATULA!A14</f>
        <v>ENERO–DICIEMBRE 2025</v>
      </c>
      <c r="D3" s="477"/>
      <c r="E3" s="477"/>
      <c r="F3" s="477"/>
      <c r="G3" s="69"/>
    </row>
    <row r="4" spans="2:7" ht="27" customHeight="1">
      <c r="B4" s="533" t="s">
        <v>72</v>
      </c>
      <c r="C4" s="535" t="s">
        <v>168</v>
      </c>
      <c r="D4" s="537" t="s">
        <v>169</v>
      </c>
      <c r="E4" s="538"/>
      <c r="F4" s="538"/>
      <c r="G4" s="70"/>
    </row>
    <row r="5" spans="2:7" ht="27" customHeight="1">
      <c r="B5" s="534"/>
      <c r="C5" s="536"/>
      <c r="D5" s="248" t="s">
        <v>170</v>
      </c>
      <c r="E5" s="248" t="s">
        <v>146</v>
      </c>
      <c r="F5" s="249" t="s">
        <v>171</v>
      </c>
      <c r="G5" s="71"/>
    </row>
    <row r="6" spans="2:7" ht="24" customHeight="1" thickBot="1">
      <c r="B6" s="531" t="s">
        <v>160</v>
      </c>
      <c r="C6" s="532"/>
      <c r="D6" s="320"/>
      <c r="E6" s="321">
        <f>+SUM(E7:E29)</f>
        <v>0</v>
      </c>
      <c r="F6" s="322"/>
      <c r="G6" s="74"/>
    </row>
    <row r="7" spans="2:7" ht="24" customHeight="1" thickTop="1">
      <c r="B7" s="318"/>
      <c r="C7" s="274"/>
      <c r="D7" s="274"/>
      <c r="E7" s="319"/>
      <c r="F7" s="274"/>
      <c r="G7" s="75"/>
    </row>
    <row r="8" spans="2:7" ht="24" customHeight="1">
      <c r="B8" s="152"/>
      <c r="C8" s="128"/>
      <c r="D8" s="128"/>
      <c r="E8" s="153"/>
      <c r="F8" s="128"/>
      <c r="G8" s="75"/>
    </row>
    <row r="9" spans="2:7" ht="24" customHeight="1">
      <c r="B9" s="152"/>
      <c r="C9" s="128"/>
      <c r="D9" s="128"/>
      <c r="E9" s="153"/>
      <c r="F9" s="128"/>
      <c r="G9" s="75"/>
    </row>
    <row r="10" spans="2:7" ht="24" customHeight="1">
      <c r="B10" s="152"/>
      <c r="C10" s="128"/>
      <c r="D10" s="128"/>
      <c r="E10" s="153"/>
      <c r="F10" s="128"/>
      <c r="G10" s="75"/>
    </row>
    <row r="11" spans="2:7" ht="24" customHeight="1">
      <c r="B11" s="152"/>
      <c r="C11" s="128"/>
      <c r="D11" s="128"/>
      <c r="E11" s="153"/>
      <c r="F11" s="128"/>
      <c r="G11" s="75"/>
    </row>
    <row r="12" spans="2:7" ht="24" customHeight="1">
      <c r="B12" s="152"/>
      <c r="C12" s="128"/>
      <c r="D12" s="128"/>
      <c r="E12" s="153"/>
      <c r="F12" s="128"/>
      <c r="G12" s="75"/>
    </row>
    <row r="13" spans="2:7" ht="24" customHeight="1">
      <c r="B13" s="152"/>
      <c r="C13" s="128"/>
      <c r="D13" s="128"/>
      <c r="E13" s="153"/>
      <c r="F13" s="128"/>
      <c r="G13" s="75"/>
    </row>
    <row r="14" spans="2:7" ht="24" customHeight="1">
      <c r="B14" s="152"/>
      <c r="C14" s="128"/>
      <c r="D14" s="128"/>
      <c r="E14" s="153"/>
      <c r="F14" s="128"/>
      <c r="G14" s="75"/>
    </row>
    <row r="15" spans="2:7" ht="24" customHeight="1">
      <c r="B15" s="152"/>
      <c r="C15" s="128"/>
      <c r="D15" s="128"/>
      <c r="E15" s="153"/>
      <c r="F15" s="128"/>
      <c r="G15" s="75"/>
    </row>
    <row r="16" spans="2:7" ht="24" customHeight="1">
      <c r="B16" s="152"/>
      <c r="C16" s="128"/>
      <c r="D16" s="128"/>
      <c r="E16" s="153"/>
      <c r="F16" s="128"/>
      <c r="G16" s="75"/>
    </row>
    <row r="17" spans="2:7" ht="24" customHeight="1">
      <c r="B17" s="152"/>
      <c r="C17" s="128"/>
      <c r="D17" s="128"/>
      <c r="E17" s="153"/>
      <c r="F17" s="128"/>
      <c r="G17" s="75"/>
    </row>
    <row r="18" spans="2:7" ht="24" customHeight="1">
      <c r="B18" s="152"/>
      <c r="C18" s="128"/>
      <c r="D18" s="128"/>
      <c r="E18" s="153"/>
      <c r="F18" s="128"/>
      <c r="G18" s="75"/>
    </row>
    <row r="19" spans="2:7" ht="24" customHeight="1">
      <c r="B19" s="152"/>
      <c r="C19" s="128"/>
      <c r="D19" s="128"/>
      <c r="E19" s="153"/>
      <c r="F19" s="128"/>
      <c r="G19" s="75"/>
    </row>
    <row r="20" spans="2:7" ht="24" customHeight="1">
      <c r="B20" s="152"/>
      <c r="C20" s="128"/>
      <c r="D20" s="128"/>
      <c r="E20" s="153"/>
      <c r="F20" s="128"/>
      <c r="G20" s="75"/>
    </row>
    <row r="21" spans="2:7" ht="24" customHeight="1">
      <c r="B21" s="154"/>
      <c r="C21" s="128"/>
      <c r="D21" s="128"/>
      <c r="E21" s="155"/>
      <c r="F21" s="128"/>
      <c r="G21" s="76"/>
    </row>
    <row r="22" spans="2:7" ht="24" customHeight="1">
      <c r="B22" s="154"/>
      <c r="C22" s="128"/>
      <c r="D22" s="128"/>
      <c r="E22" s="155"/>
      <c r="F22" s="128"/>
      <c r="G22" s="76"/>
    </row>
    <row r="23" spans="2:7" ht="24" customHeight="1">
      <c r="B23" s="127"/>
      <c r="C23" s="128"/>
      <c r="D23" s="128"/>
      <c r="E23" s="155"/>
      <c r="F23" s="128"/>
      <c r="G23" s="76"/>
    </row>
    <row r="24" spans="2:7" ht="24" customHeight="1">
      <c r="B24" s="127"/>
      <c r="C24" s="128"/>
      <c r="D24" s="128"/>
      <c r="E24" s="155"/>
      <c r="F24" s="128"/>
      <c r="G24" s="76"/>
    </row>
    <row r="25" spans="2:7" ht="24" customHeight="1">
      <c r="B25" s="127"/>
      <c r="C25" s="128"/>
      <c r="D25" s="128"/>
      <c r="E25" s="155"/>
      <c r="F25" s="128"/>
      <c r="G25" s="76"/>
    </row>
    <row r="26" spans="2:7" ht="24" customHeight="1">
      <c r="B26" s="127"/>
      <c r="C26" s="128"/>
      <c r="D26" s="128"/>
      <c r="E26" s="155"/>
      <c r="F26" s="128"/>
      <c r="G26" s="76"/>
    </row>
    <row r="27" spans="2:7" ht="24" customHeight="1">
      <c r="B27" s="127"/>
      <c r="C27" s="128"/>
      <c r="D27" s="128"/>
      <c r="E27" s="155"/>
      <c r="F27" s="128"/>
      <c r="G27" s="76"/>
    </row>
    <row r="28" spans="2:7" ht="24" customHeight="1">
      <c r="B28" s="127"/>
      <c r="C28" s="128"/>
      <c r="D28" s="128"/>
      <c r="E28" s="155"/>
      <c r="F28" s="128"/>
      <c r="G28" s="76"/>
    </row>
    <row r="29" spans="2:7" ht="24" customHeight="1">
      <c r="B29" s="127"/>
      <c r="C29" s="128"/>
      <c r="D29" s="128"/>
      <c r="E29" s="155"/>
      <c r="F29" s="128"/>
      <c r="G29" s="76"/>
    </row>
    <row r="30" spans="2:7">
      <c r="B30" s="77"/>
    </row>
  </sheetData>
  <sheetProtection formatCells="0" formatColumns="0" formatRows="0" insertRows="0" deleteRows="0"/>
  <mergeCells count="7">
    <mergeCell ref="B6:C6"/>
    <mergeCell ref="B4:B5"/>
    <mergeCell ref="C4:C5"/>
    <mergeCell ref="D4:F4"/>
    <mergeCell ref="B1:F1"/>
    <mergeCell ref="C2:F2"/>
    <mergeCell ref="C3:F3"/>
  </mergeCells>
  <conditionalFormatting sqref="B3">
    <cfRule type="cellIs" dxfId="0" priority="1" stopIfTrue="1" operator="equal">
      <formula>"VAYA A LA HOJA INICIO Y SELECIONE EL PERIODO CORRESPONDIENTE A ESTE INFORME"</formula>
    </cfRule>
  </conditionalFormatting>
  <printOptions horizontalCentered="1"/>
  <pageMargins left="0.39370078740157483" right="0.9055118110236221" top="1.1023622047244095" bottom="0.74803149606299213" header="0.31496062992125984" footer="0.31496062992125984"/>
  <pageSetup scale="65" orientation="landscape" r:id="rId1"/>
  <headerFooter scaleWithDoc="0">
    <oddHeader>&amp;L&amp;G&amp;R
&amp;"Roboto Black,Normal"&amp;K9F2241INFORME DE AVANCE TRIMESTRAL&amp;"-,Normal"&amp;K01+000
&amp;"Roboto,Normal"&amp;K9F2241ENERO-DICIEMBRE 2025</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R30"/>
  <sheetViews>
    <sheetView showGridLines="0" tabSelected="1" view="pageLayout" topLeftCell="A12" zoomScaleNormal="90" workbookViewId="0">
      <selection activeCell="A19" sqref="A19:Q19"/>
    </sheetView>
  </sheetViews>
  <sheetFormatPr baseColWidth="10" defaultColWidth="11.36328125" defaultRowHeight="13"/>
  <cols>
    <col min="1" max="2" width="0.81640625" style="3" customWidth="1"/>
    <col min="3" max="3" width="7" style="3" customWidth="1"/>
    <col min="4" max="8" width="11.36328125" style="3"/>
    <col min="9" max="9" width="19.36328125" style="3" customWidth="1"/>
    <col min="10" max="10" width="4.36328125" style="3" customWidth="1"/>
    <col min="11" max="11" width="8.36328125" style="3" customWidth="1"/>
    <col min="12" max="12" width="12.6328125" style="3" customWidth="1"/>
    <col min="13" max="16" width="11.36328125" style="3"/>
    <col min="17" max="17" width="13.36328125" style="3" customWidth="1"/>
    <col min="18" max="18" width="3.26953125" style="3" customWidth="1"/>
    <col min="19" max="19" width="4.81640625" style="3" customWidth="1"/>
    <col min="20" max="16384" width="11.36328125" style="3"/>
  </cols>
  <sheetData>
    <row r="7" spans="1:18" ht="14.5" customHeight="1"/>
    <row r="8" spans="1:18" ht="21.75" customHeight="1"/>
    <row r="9" spans="1:18" ht="21.75" customHeight="1"/>
    <row r="10" spans="1:18" ht="21.75" customHeight="1"/>
    <row r="11" spans="1:18" ht="21.75" customHeight="1"/>
    <row r="12" spans="1:18" ht="36" customHeight="1">
      <c r="A12" s="344" t="s">
        <v>48</v>
      </c>
      <c r="B12" s="344"/>
      <c r="C12" s="344"/>
      <c r="D12" s="344"/>
      <c r="E12" s="344"/>
      <c r="F12" s="344"/>
      <c r="G12" s="344"/>
      <c r="H12" s="344"/>
      <c r="I12" s="344"/>
      <c r="J12" s="344"/>
      <c r="K12" s="344"/>
      <c r="L12" s="344"/>
      <c r="M12" s="344"/>
      <c r="N12" s="344"/>
      <c r="O12" s="344"/>
      <c r="P12" s="344"/>
      <c r="Q12" s="344"/>
    </row>
    <row r="14" spans="1:18" ht="20.25" customHeight="1">
      <c r="A14" s="345" t="s">
        <v>259</v>
      </c>
      <c r="B14" s="345"/>
      <c r="C14" s="345"/>
      <c r="D14" s="345"/>
      <c r="E14" s="345"/>
      <c r="F14" s="345"/>
      <c r="G14" s="345"/>
      <c r="H14" s="345"/>
      <c r="I14" s="345"/>
      <c r="J14" s="345"/>
      <c r="K14" s="345"/>
      <c r="L14" s="345"/>
      <c r="M14" s="345"/>
      <c r="N14" s="345"/>
      <c r="O14" s="345"/>
      <c r="P14" s="345"/>
      <c r="Q14" s="345"/>
    </row>
    <row r="16" spans="1:18" ht="50.5" customHeight="1">
      <c r="A16" s="346" t="s">
        <v>285</v>
      </c>
      <c r="B16" s="346"/>
      <c r="C16" s="346"/>
      <c r="D16" s="346"/>
      <c r="E16" s="346"/>
      <c r="F16" s="346"/>
      <c r="G16" s="346"/>
      <c r="H16" s="346"/>
      <c r="I16" s="346"/>
      <c r="J16" s="346"/>
      <c r="K16" s="346"/>
      <c r="L16" s="346"/>
      <c r="M16" s="346"/>
      <c r="N16" s="346"/>
      <c r="O16" s="346"/>
      <c r="P16" s="346"/>
      <c r="Q16" s="346"/>
      <c r="R16" s="346"/>
    </row>
    <row r="17" spans="1:17" ht="48.65" customHeight="1">
      <c r="A17" s="169"/>
      <c r="B17" s="169"/>
      <c r="C17" s="169"/>
      <c r="D17" s="347" t="s">
        <v>280</v>
      </c>
      <c r="E17" s="347"/>
      <c r="F17" s="347"/>
      <c r="G17" s="347"/>
      <c r="H17" s="347"/>
      <c r="I17" s="347"/>
      <c r="J17" s="347"/>
      <c r="K17" s="347"/>
      <c r="L17" s="347"/>
      <c r="M17" s="347"/>
      <c r="N17" s="347"/>
      <c r="O17" s="347"/>
      <c r="P17" s="347"/>
      <c r="Q17" s="347"/>
    </row>
    <row r="18" spans="1:17" ht="44" customHeight="1">
      <c r="A18" s="169"/>
      <c r="B18" s="169"/>
      <c r="C18" s="169"/>
      <c r="D18" s="347"/>
      <c r="E18" s="347"/>
      <c r="F18" s="347"/>
      <c r="G18" s="347"/>
      <c r="H18" s="347"/>
      <c r="I18" s="347"/>
      <c r="J18" s="347"/>
      <c r="K18" s="347"/>
      <c r="L18" s="347"/>
      <c r="M18" s="347"/>
      <c r="N18" s="347"/>
      <c r="O18" s="347"/>
      <c r="P18" s="347"/>
      <c r="Q18" s="347"/>
    </row>
    <row r="19" spans="1:17" ht="20.25" customHeight="1">
      <c r="A19" s="348"/>
      <c r="B19" s="348"/>
      <c r="C19" s="348"/>
      <c r="D19" s="348"/>
      <c r="E19" s="348"/>
      <c r="F19" s="348"/>
      <c r="G19" s="348"/>
      <c r="H19" s="348"/>
      <c r="I19" s="348"/>
      <c r="J19" s="348"/>
      <c r="K19" s="348"/>
      <c r="L19" s="348"/>
      <c r="M19" s="348"/>
      <c r="N19" s="348"/>
      <c r="O19" s="348"/>
      <c r="P19" s="348"/>
      <c r="Q19" s="348"/>
    </row>
    <row r="20" spans="1:17" ht="35.5">
      <c r="A20" s="170"/>
      <c r="B20" s="170"/>
      <c r="C20" s="170"/>
      <c r="D20" s="343" t="s">
        <v>255</v>
      </c>
      <c r="E20" s="343"/>
      <c r="F20" s="343"/>
      <c r="G20" s="343"/>
      <c r="H20" s="343"/>
      <c r="I20" s="171"/>
      <c r="J20" s="171"/>
      <c r="K20" s="171"/>
      <c r="L20" s="171"/>
      <c r="M20" s="343" t="s">
        <v>256</v>
      </c>
      <c r="N20" s="343"/>
      <c r="O20" s="343"/>
      <c r="P20" s="343"/>
      <c r="Q20" s="343"/>
    </row>
    <row r="21" spans="1:17" ht="28">
      <c r="A21" s="172"/>
      <c r="B21" s="172"/>
      <c r="C21" s="172"/>
      <c r="D21" s="349" t="s">
        <v>281</v>
      </c>
      <c r="E21" s="349"/>
      <c r="F21" s="349"/>
      <c r="G21" s="349"/>
      <c r="H21" s="349"/>
      <c r="I21" s="182"/>
      <c r="J21" s="182"/>
      <c r="K21" s="182"/>
      <c r="L21" s="182"/>
      <c r="M21" s="349" t="s">
        <v>283</v>
      </c>
      <c r="N21" s="349"/>
      <c r="O21" s="349"/>
      <c r="P21" s="349"/>
      <c r="Q21" s="349"/>
    </row>
    <row r="22" spans="1:17" ht="28.5" customHeight="1">
      <c r="A22" s="172"/>
      <c r="B22" s="172"/>
      <c r="C22" s="172"/>
      <c r="D22" s="350"/>
      <c r="E22" s="350"/>
      <c r="F22" s="350"/>
      <c r="G22" s="350"/>
      <c r="H22" s="350"/>
      <c r="I22" s="182"/>
      <c r="J22" s="182"/>
      <c r="K22" s="182"/>
      <c r="L22" s="182"/>
      <c r="M22" s="350"/>
      <c r="N22" s="350"/>
      <c r="O22" s="350"/>
      <c r="P22" s="350"/>
      <c r="Q22" s="350"/>
    </row>
    <row r="23" spans="1:17" ht="35.5">
      <c r="B23" s="174"/>
      <c r="D23" s="350"/>
      <c r="E23" s="350"/>
      <c r="F23" s="350"/>
      <c r="G23" s="350"/>
      <c r="H23" s="350"/>
      <c r="I23" s="183"/>
      <c r="J23" s="183"/>
      <c r="K23" s="183"/>
      <c r="L23" s="183"/>
      <c r="M23" s="350"/>
      <c r="N23" s="350"/>
      <c r="O23" s="350"/>
      <c r="P23" s="350"/>
      <c r="Q23" s="350"/>
    </row>
    <row r="24" spans="1:17" ht="18">
      <c r="D24" s="349" t="s">
        <v>282</v>
      </c>
      <c r="E24" s="349"/>
      <c r="F24" s="349"/>
      <c r="G24" s="349"/>
      <c r="H24" s="349"/>
      <c r="I24" s="184"/>
      <c r="J24" s="184"/>
      <c r="K24" s="184"/>
      <c r="L24" s="184"/>
      <c r="M24" s="349" t="s">
        <v>284</v>
      </c>
      <c r="N24" s="349"/>
      <c r="O24" s="349"/>
      <c r="P24" s="349"/>
      <c r="Q24" s="349"/>
    </row>
    <row r="25" spans="1:17" ht="35" customHeight="1">
      <c r="D25" s="350"/>
      <c r="E25" s="350"/>
      <c r="F25" s="350"/>
      <c r="G25" s="350"/>
      <c r="H25" s="350"/>
      <c r="I25" s="184"/>
      <c r="J25" s="184"/>
      <c r="K25" s="184"/>
      <c r="L25" s="184"/>
      <c r="M25" s="350"/>
      <c r="N25" s="350"/>
      <c r="O25" s="350"/>
      <c r="P25" s="350"/>
      <c r="Q25" s="350"/>
    </row>
    <row r="26" spans="1:17">
      <c r="D26" s="185"/>
      <c r="E26" s="185"/>
      <c r="F26" s="185"/>
      <c r="G26" s="185"/>
      <c r="H26" s="185"/>
      <c r="I26" s="185"/>
      <c r="J26" s="185"/>
      <c r="K26" s="185"/>
      <c r="L26" s="185"/>
      <c r="M26" s="185"/>
      <c r="N26" s="185"/>
      <c r="O26" s="185"/>
      <c r="P26" s="185"/>
      <c r="Q26" s="185"/>
    </row>
    <row r="28" spans="1:17" ht="15.5">
      <c r="A28" s="351"/>
      <c r="B28" s="351"/>
      <c r="C28" s="351"/>
      <c r="D28" s="351"/>
      <c r="E28" s="176"/>
      <c r="F28" s="177"/>
      <c r="G28" s="177"/>
      <c r="H28" s="178"/>
      <c r="I28" s="179"/>
      <c r="J28" s="180"/>
      <c r="K28" s="351"/>
      <c r="L28" s="351"/>
      <c r="M28" s="176"/>
      <c r="N28" s="176"/>
      <c r="O28" s="177"/>
      <c r="P28" s="177"/>
      <c r="Q28" s="181"/>
    </row>
    <row r="29" spans="1:17" ht="18">
      <c r="A29" s="181"/>
      <c r="B29" s="181"/>
      <c r="C29" s="181"/>
      <c r="D29" s="180"/>
      <c r="E29" s="352" t="s">
        <v>49</v>
      </c>
      <c r="F29" s="352"/>
      <c r="G29" s="352"/>
      <c r="H29" s="352"/>
      <c r="I29" s="175"/>
      <c r="J29" s="173"/>
      <c r="K29" s="175"/>
      <c r="L29" s="173"/>
      <c r="M29" s="352" t="s">
        <v>49</v>
      </c>
      <c r="N29" s="352"/>
      <c r="O29" s="352"/>
      <c r="P29" s="352"/>
      <c r="Q29" s="181"/>
    </row>
    <row r="30" spans="1:17" ht="17.25" customHeight="1">
      <c r="Q30" s="181"/>
    </row>
  </sheetData>
  <sheetProtection formatCells="0" formatColumns="0" formatRows="0"/>
  <mergeCells count="19">
    <mergeCell ref="D25:H25"/>
    <mergeCell ref="M25:Q25"/>
    <mergeCell ref="A28:D28"/>
    <mergeCell ref="K28:L28"/>
    <mergeCell ref="E29:H29"/>
    <mergeCell ref="M29:P29"/>
    <mergeCell ref="D21:H21"/>
    <mergeCell ref="M21:Q21"/>
    <mergeCell ref="D22:H23"/>
    <mergeCell ref="M22:Q23"/>
    <mergeCell ref="D24:H24"/>
    <mergeCell ref="M24:Q24"/>
    <mergeCell ref="D20:H20"/>
    <mergeCell ref="M20:Q20"/>
    <mergeCell ref="A12:Q12"/>
    <mergeCell ref="A14:Q14"/>
    <mergeCell ref="A16:R16"/>
    <mergeCell ref="D17:Q18"/>
    <mergeCell ref="A19:Q19"/>
  </mergeCells>
  <printOptions horizontalCentered="1"/>
  <pageMargins left="0.51181102362204722" right="0.51181102362204722" top="0.51181102362204722" bottom="0.51181102362204722" header="0.31496062992125984" footer="0.31496062992125984"/>
  <pageSetup scale="73" fitToHeight="0" orientation="landscape" r:id="rId1"/>
  <headerFooter scaleWithDoc="0">
    <oddHeader xml:space="preserve">&amp;C
&amp;R
</oddHead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AQ35"/>
  <sheetViews>
    <sheetView topLeftCell="AE1" workbookViewId="0">
      <selection activeCell="AQ18" sqref="AQ18"/>
    </sheetView>
  </sheetViews>
  <sheetFormatPr baseColWidth="10" defaultColWidth="11.36328125" defaultRowHeight="14.5"/>
  <cols>
    <col min="1" max="1" width="11.36328125" style="6"/>
    <col min="2" max="2" width="36.6328125" style="6" bestFit="1" customWidth="1"/>
    <col min="3" max="3" width="38.6328125" style="6" bestFit="1" customWidth="1"/>
    <col min="4" max="4" width="34.6328125" style="6" bestFit="1" customWidth="1"/>
    <col min="5" max="5" width="35.08984375" style="6" bestFit="1" customWidth="1"/>
    <col min="6" max="7" width="25.81640625" style="6" customWidth="1"/>
    <col min="8" max="8" width="33.26953125" style="6" bestFit="1" customWidth="1"/>
    <col min="9" max="9" width="28.36328125" style="6" bestFit="1" customWidth="1"/>
    <col min="10" max="10" width="25.81640625" style="6" customWidth="1"/>
    <col min="11" max="11" width="28.26953125" style="6" bestFit="1" customWidth="1"/>
    <col min="12" max="12" width="21.6328125" style="6" bestFit="1" customWidth="1"/>
    <col min="13" max="13" width="40.26953125" style="6" bestFit="1" customWidth="1"/>
    <col min="14" max="14" width="39.26953125" style="6" bestFit="1" customWidth="1"/>
    <col min="15" max="15" width="47" style="6" bestFit="1" customWidth="1"/>
    <col min="16" max="16" width="43" style="6" bestFit="1" customWidth="1"/>
    <col min="17" max="17" width="24.26953125" style="6" bestFit="1" customWidth="1"/>
    <col min="18" max="18" width="45.36328125" style="6" bestFit="1" customWidth="1"/>
    <col min="19" max="19" width="18.81640625" style="6" bestFit="1" customWidth="1"/>
    <col min="20" max="20" width="9.81640625" style="6" bestFit="1" customWidth="1"/>
    <col min="21" max="21" width="25.6328125" style="6" bestFit="1" customWidth="1"/>
    <col min="22" max="22" width="30.6328125" style="6" bestFit="1" customWidth="1"/>
    <col min="23" max="23" width="24.36328125" style="6" bestFit="1" customWidth="1"/>
    <col min="24" max="24" width="66.36328125" style="6" bestFit="1" customWidth="1"/>
    <col min="25" max="25" width="48" style="6" bestFit="1" customWidth="1"/>
    <col min="26" max="26" width="21.36328125" style="6" bestFit="1" customWidth="1"/>
    <col min="27" max="27" width="53" style="6" bestFit="1" customWidth="1"/>
    <col min="28" max="28" width="38" style="6" bestFit="1" customWidth="1"/>
    <col min="29" max="29" width="24.26953125" style="6" bestFit="1" customWidth="1"/>
    <col min="30" max="30" width="30.6328125" style="6" bestFit="1" customWidth="1"/>
    <col min="31" max="31" width="19.81640625" style="6" bestFit="1" customWidth="1"/>
    <col min="32" max="32" width="37.6328125" style="6" bestFit="1" customWidth="1"/>
    <col min="33" max="16384" width="11.36328125" style="6"/>
  </cols>
  <sheetData>
    <row r="1" spans="2:43" ht="27" customHeight="1">
      <c r="B1" s="539" t="s">
        <v>172</v>
      </c>
      <c r="C1" s="540"/>
      <c r="D1" s="540"/>
      <c r="E1" s="540"/>
      <c r="F1" s="540"/>
      <c r="G1" s="541"/>
    </row>
    <row r="2" spans="2:43" ht="27.75" customHeight="1">
      <c r="B2" s="156" t="s">
        <v>247</v>
      </c>
      <c r="C2" s="542" t="str">
        <f>CARATULA!D17</f>
        <v>32A000 INSTITUTO DE TRANSPARENCIA, ACCESO A LA INFORMACIÓN PÚBLICA, PROTECCIÓN DE DATOS PERSONALES Y RENDICIÓN DE CUENTAS DE LA CIUDAD DE MÉXICO</v>
      </c>
      <c r="D2" s="543"/>
      <c r="E2" s="543"/>
      <c r="F2" s="543"/>
      <c r="G2" s="544"/>
    </row>
    <row r="3" spans="2:43" ht="32.25" customHeight="1">
      <c r="B3" s="157" t="s">
        <v>1</v>
      </c>
      <c r="C3" s="545" t="str">
        <f>CARATULA!A14</f>
        <v>ENERO–DICIEMBRE 2025</v>
      </c>
      <c r="D3" s="546"/>
      <c r="E3" s="546"/>
      <c r="F3" s="546"/>
      <c r="G3" s="547"/>
    </row>
    <row r="4" spans="2:43">
      <c r="B4" s="158"/>
      <c r="C4" s="159" t="s">
        <v>205</v>
      </c>
      <c r="D4" s="160" t="s">
        <v>173</v>
      </c>
      <c r="E4" s="161" t="s">
        <v>174</v>
      </c>
      <c r="F4" s="161" t="s">
        <v>175</v>
      </c>
      <c r="G4" s="161" t="s">
        <v>176</v>
      </c>
      <c r="H4" s="161" t="s">
        <v>177</v>
      </c>
      <c r="I4" s="161" t="s">
        <v>178</v>
      </c>
      <c r="J4" s="161" t="s">
        <v>179</v>
      </c>
      <c r="K4" s="161" t="s">
        <v>180</v>
      </c>
      <c r="L4" s="161" t="s">
        <v>181</v>
      </c>
      <c r="M4" s="161" t="s">
        <v>182</v>
      </c>
      <c r="N4" s="161" t="s">
        <v>183</v>
      </c>
      <c r="O4" s="161" t="s">
        <v>184</v>
      </c>
      <c r="P4" s="161" t="s">
        <v>185</v>
      </c>
      <c r="Q4" s="161" t="s">
        <v>186</v>
      </c>
      <c r="R4" s="161" t="s">
        <v>187</v>
      </c>
      <c r="S4" s="161" t="s">
        <v>153</v>
      </c>
      <c r="T4" s="160" t="s">
        <v>188</v>
      </c>
      <c r="U4" s="161" t="s">
        <v>189</v>
      </c>
      <c r="V4" s="161" t="s">
        <v>190</v>
      </c>
      <c r="W4" s="161" t="s">
        <v>191</v>
      </c>
      <c r="X4" s="161" t="s">
        <v>192</v>
      </c>
      <c r="Y4" s="161" t="s">
        <v>193</v>
      </c>
      <c r="Z4" s="161" t="s">
        <v>194</v>
      </c>
      <c r="AA4" s="161" t="s">
        <v>195</v>
      </c>
      <c r="AB4" s="161" t="s">
        <v>196</v>
      </c>
      <c r="AC4" s="161" t="s">
        <v>186</v>
      </c>
      <c r="AD4" s="161" t="s">
        <v>197</v>
      </c>
      <c r="AE4" s="161" t="s">
        <v>206</v>
      </c>
      <c r="AF4" s="160" t="s">
        <v>207</v>
      </c>
      <c r="AG4" s="272" t="s">
        <v>208</v>
      </c>
      <c r="AH4" s="272" t="s">
        <v>198</v>
      </c>
      <c r="AI4" s="272" t="s">
        <v>199</v>
      </c>
      <c r="AJ4" s="272" t="s">
        <v>209</v>
      </c>
      <c r="AK4" s="272" t="s">
        <v>200</v>
      </c>
      <c r="AL4" s="272" t="s">
        <v>153</v>
      </c>
      <c r="AM4" s="272" t="s">
        <v>206</v>
      </c>
      <c r="AN4" s="272" t="s">
        <v>201</v>
      </c>
      <c r="AO4" s="272" t="s">
        <v>202</v>
      </c>
      <c r="AP4" s="272" t="s">
        <v>203</v>
      </c>
      <c r="AQ4" s="272" t="s">
        <v>204</v>
      </c>
    </row>
    <row r="5" spans="2:43" ht="25.5" customHeight="1">
      <c r="B5" s="162" t="s">
        <v>248</v>
      </c>
      <c r="C5" s="164" t="e">
        <f>#REF!</f>
        <v>#REF!</v>
      </c>
      <c r="D5" s="164" t="e">
        <f>#REF!</f>
        <v>#REF!</v>
      </c>
      <c r="E5" s="164" t="e">
        <f>#REF!</f>
        <v>#REF!</v>
      </c>
      <c r="F5" s="164" t="e">
        <f>#REF!</f>
        <v>#REF!</v>
      </c>
      <c r="G5" s="164" t="e">
        <f>#REF!</f>
        <v>#REF!</v>
      </c>
      <c r="H5" s="164" t="e">
        <f>#REF!</f>
        <v>#REF!</v>
      </c>
      <c r="I5" s="164" t="e">
        <f>#REF!</f>
        <v>#REF!</v>
      </c>
      <c r="J5" s="164" t="e">
        <f>#REF!</f>
        <v>#REF!</v>
      </c>
      <c r="K5" s="164" t="e">
        <f>#REF!</f>
        <v>#REF!</v>
      </c>
      <c r="L5" s="164" t="e">
        <f>#REF!</f>
        <v>#REF!</v>
      </c>
      <c r="M5" s="164" t="e">
        <f>#REF!</f>
        <v>#REF!</v>
      </c>
      <c r="N5" s="164" t="e">
        <f>#REF!</f>
        <v>#REF!</v>
      </c>
      <c r="O5" s="164" t="e">
        <f>#REF!</f>
        <v>#REF!</v>
      </c>
      <c r="P5" s="164" t="e">
        <f>#REF!</f>
        <v>#REF!</v>
      </c>
      <c r="Q5" s="164" t="e">
        <f>#REF!</f>
        <v>#REF!</v>
      </c>
      <c r="R5" s="164" t="e">
        <f>#REF!</f>
        <v>#REF!</v>
      </c>
      <c r="S5" s="164" t="e">
        <f>#REF!</f>
        <v>#REF!</v>
      </c>
      <c r="T5" s="164" t="e">
        <f>#REF!</f>
        <v>#REF!</v>
      </c>
      <c r="U5" s="164" t="e">
        <f>#REF!</f>
        <v>#REF!</v>
      </c>
      <c r="V5" s="164" t="e">
        <f>#REF!</f>
        <v>#REF!</v>
      </c>
      <c r="W5" s="164" t="e">
        <f>#REF!</f>
        <v>#REF!</v>
      </c>
      <c r="X5" s="164" t="e">
        <f>#REF!</f>
        <v>#REF!</v>
      </c>
      <c r="Y5" s="164" t="e">
        <f>#REF!</f>
        <v>#REF!</v>
      </c>
      <c r="Z5" s="164" t="e">
        <f>#REF!</f>
        <v>#REF!</v>
      </c>
      <c r="AA5" s="164" t="e">
        <f>#REF!</f>
        <v>#REF!</v>
      </c>
      <c r="AB5" s="164" t="e">
        <f>#REF!</f>
        <v>#REF!</v>
      </c>
      <c r="AC5" s="164" t="e">
        <f>#REF!</f>
        <v>#REF!</v>
      </c>
      <c r="AD5" s="164" t="e">
        <f>#REF!</f>
        <v>#REF!</v>
      </c>
      <c r="AE5" s="164" t="e">
        <f>#REF!</f>
        <v>#REF!</v>
      </c>
      <c r="AF5" s="164" t="e">
        <f>#REF!</f>
        <v>#REF!</v>
      </c>
      <c r="AG5" s="273" t="e">
        <f>#REF!</f>
        <v>#REF!</v>
      </c>
      <c r="AH5" s="273" t="e">
        <f>#REF!</f>
        <v>#REF!</v>
      </c>
      <c r="AI5" s="273" t="e">
        <f>#REF!</f>
        <v>#REF!</v>
      </c>
      <c r="AJ5" s="273" t="e">
        <f>#REF!</f>
        <v>#REF!</v>
      </c>
      <c r="AK5" s="273" t="e">
        <f>#REF!</f>
        <v>#REF!</v>
      </c>
      <c r="AL5" s="273" t="e">
        <f>#REF!</f>
        <v>#REF!</v>
      </c>
      <c r="AM5" s="273" t="e">
        <f>#REF!</f>
        <v>#REF!</v>
      </c>
      <c r="AN5" s="273" t="e">
        <f>#REF!</f>
        <v>#REF!</v>
      </c>
      <c r="AO5" s="273" t="e">
        <f>#REF!</f>
        <v>#REF!</v>
      </c>
      <c r="AP5" s="273" t="e">
        <f>#REF!</f>
        <v>#REF!</v>
      </c>
      <c r="AQ5" s="273" t="e">
        <f>#REF!</f>
        <v>#REF!</v>
      </c>
    </row>
    <row r="6" spans="2:43">
      <c r="B6" s="162" t="s">
        <v>249</v>
      </c>
      <c r="C6" s="164" t="e">
        <f>#REF!</f>
        <v>#REF!</v>
      </c>
      <c r="D6" s="164" t="e">
        <f>#REF!</f>
        <v>#REF!</v>
      </c>
      <c r="E6" s="164" t="e">
        <f>#REF!</f>
        <v>#REF!</v>
      </c>
      <c r="F6" s="164" t="e">
        <f>#REF!</f>
        <v>#REF!</v>
      </c>
      <c r="G6" s="164" t="e">
        <f>#REF!</f>
        <v>#REF!</v>
      </c>
      <c r="H6" s="164" t="e">
        <f>#REF!</f>
        <v>#REF!</v>
      </c>
      <c r="I6" s="164" t="e">
        <f>#REF!</f>
        <v>#REF!</v>
      </c>
      <c r="J6" s="164" t="e">
        <f>#REF!</f>
        <v>#REF!</v>
      </c>
      <c r="K6" s="164" t="e">
        <f>#REF!</f>
        <v>#REF!</v>
      </c>
      <c r="L6" s="164" t="e">
        <f>#REF!</f>
        <v>#REF!</v>
      </c>
      <c r="M6" s="164" t="e">
        <f>#REF!</f>
        <v>#REF!</v>
      </c>
      <c r="N6" s="164" t="e">
        <f>#REF!</f>
        <v>#REF!</v>
      </c>
      <c r="O6" s="164" t="e">
        <f>#REF!</f>
        <v>#REF!</v>
      </c>
      <c r="P6" s="164" t="e">
        <f>#REF!</f>
        <v>#REF!</v>
      </c>
      <c r="Q6" s="164" t="e">
        <f>#REF!</f>
        <v>#REF!</v>
      </c>
      <c r="R6" s="164" t="e">
        <f>#REF!</f>
        <v>#REF!</v>
      </c>
      <c r="S6" s="164" t="e">
        <f>#REF!</f>
        <v>#REF!</v>
      </c>
      <c r="T6" s="164" t="e">
        <f>#REF!</f>
        <v>#REF!</v>
      </c>
      <c r="U6" s="164" t="e">
        <f>#REF!</f>
        <v>#REF!</v>
      </c>
      <c r="V6" s="164" t="e">
        <f>#REF!</f>
        <v>#REF!</v>
      </c>
      <c r="W6" s="164" t="e">
        <f>#REF!</f>
        <v>#REF!</v>
      </c>
      <c r="X6" s="164" t="e">
        <f>#REF!</f>
        <v>#REF!</v>
      </c>
      <c r="Y6" s="164" t="e">
        <f>#REF!</f>
        <v>#REF!</v>
      </c>
      <c r="Z6" s="164" t="e">
        <f>#REF!</f>
        <v>#REF!</v>
      </c>
      <c r="AA6" s="164" t="e">
        <f>#REF!</f>
        <v>#REF!</v>
      </c>
      <c r="AB6" s="164" t="e">
        <f>#REF!</f>
        <v>#REF!</v>
      </c>
      <c r="AC6" s="164" t="e">
        <f>#REF!</f>
        <v>#REF!</v>
      </c>
      <c r="AD6" s="164" t="e">
        <f>#REF!</f>
        <v>#REF!</v>
      </c>
      <c r="AE6" s="164" t="e">
        <f>#REF!</f>
        <v>#REF!</v>
      </c>
      <c r="AF6" s="164" t="e">
        <f>#REF!</f>
        <v>#REF!</v>
      </c>
      <c r="AG6" s="273" t="e">
        <f>#REF!</f>
        <v>#REF!</v>
      </c>
      <c r="AH6" s="273" t="e">
        <f>#REF!</f>
        <v>#REF!</v>
      </c>
      <c r="AI6" s="273" t="e">
        <f>#REF!</f>
        <v>#REF!</v>
      </c>
      <c r="AJ6" s="273" t="e">
        <f>#REF!</f>
        <v>#REF!</v>
      </c>
      <c r="AK6" s="273" t="e">
        <f>#REF!</f>
        <v>#REF!</v>
      </c>
      <c r="AL6" s="273" t="e">
        <f>#REF!</f>
        <v>#REF!</v>
      </c>
      <c r="AM6" s="273" t="e">
        <f>#REF!</f>
        <v>#REF!</v>
      </c>
      <c r="AN6" s="273" t="e">
        <f>#REF!</f>
        <v>#REF!</v>
      </c>
      <c r="AO6" s="273" t="e">
        <f>#REF!</f>
        <v>#REF!</v>
      </c>
      <c r="AP6" s="273" t="e">
        <f>#REF!</f>
        <v>#REF!</v>
      </c>
      <c r="AQ6" s="273" t="e">
        <f>#REF!</f>
        <v>#REF!</v>
      </c>
    </row>
    <row r="7" spans="2:43">
      <c r="B7" s="162" t="s">
        <v>81</v>
      </c>
      <c r="C7" s="164" t="e">
        <f>#REF!</f>
        <v>#REF!</v>
      </c>
      <c r="D7" s="164" t="e">
        <f>#REF!</f>
        <v>#REF!</v>
      </c>
      <c r="E7" s="164" t="e">
        <f>#REF!</f>
        <v>#REF!</v>
      </c>
      <c r="F7" s="164" t="e">
        <f>#REF!</f>
        <v>#REF!</v>
      </c>
      <c r="G7" s="164" t="e">
        <f>#REF!</f>
        <v>#REF!</v>
      </c>
      <c r="H7" s="164" t="e">
        <f>#REF!</f>
        <v>#REF!</v>
      </c>
      <c r="I7" s="164" t="e">
        <f>#REF!</f>
        <v>#REF!</v>
      </c>
      <c r="J7" s="164" t="e">
        <f>#REF!</f>
        <v>#REF!</v>
      </c>
      <c r="K7" s="164" t="e">
        <f>#REF!</f>
        <v>#REF!</v>
      </c>
      <c r="L7" s="164" t="e">
        <f>#REF!</f>
        <v>#REF!</v>
      </c>
      <c r="M7" s="164" t="e">
        <f>#REF!</f>
        <v>#REF!</v>
      </c>
      <c r="N7" s="164" t="e">
        <f>#REF!</f>
        <v>#REF!</v>
      </c>
      <c r="O7" s="164" t="e">
        <f>#REF!</f>
        <v>#REF!</v>
      </c>
      <c r="P7" s="164" t="e">
        <f>#REF!</f>
        <v>#REF!</v>
      </c>
      <c r="Q7" s="164" t="e">
        <f>#REF!</f>
        <v>#REF!</v>
      </c>
      <c r="R7" s="164" t="e">
        <f>#REF!</f>
        <v>#REF!</v>
      </c>
      <c r="S7" s="164" t="e">
        <f>#REF!</f>
        <v>#REF!</v>
      </c>
      <c r="T7" s="164" t="e">
        <f>#REF!</f>
        <v>#REF!</v>
      </c>
      <c r="U7" s="164" t="e">
        <f>#REF!</f>
        <v>#REF!</v>
      </c>
      <c r="V7" s="164" t="e">
        <f>#REF!</f>
        <v>#REF!</v>
      </c>
      <c r="W7" s="164" t="e">
        <f>#REF!</f>
        <v>#REF!</v>
      </c>
      <c r="X7" s="164" t="e">
        <f>#REF!</f>
        <v>#REF!</v>
      </c>
      <c r="Y7" s="164" t="e">
        <f>#REF!</f>
        <v>#REF!</v>
      </c>
      <c r="Z7" s="164" t="e">
        <f>#REF!</f>
        <v>#REF!</v>
      </c>
      <c r="AA7" s="164" t="e">
        <f>#REF!</f>
        <v>#REF!</v>
      </c>
      <c r="AB7" s="164" t="e">
        <f>#REF!</f>
        <v>#REF!</v>
      </c>
      <c r="AC7" s="164" t="e">
        <f>#REF!</f>
        <v>#REF!</v>
      </c>
      <c r="AD7" s="164" t="e">
        <f>#REF!</f>
        <v>#REF!</v>
      </c>
      <c r="AE7" s="164" t="e">
        <f>#REF!</f>
        <v>#REF!</v>
      </c>
      <c r="AF7" s="164" t="e">
        <f>#REF!</f>
        <v>#REF!</v>
      </c>
      <c r="AG7" s="273" t="e">
        <f>#REF!</f>
        <v>#REF!</v>
      </c>
      <c r="AH7" s="273" t="e">
        <f>#REF!</f>
        <v>#REF!</v>
      </c>
      <c r="AI7" s="273" t="e">
        <f>#REF!</f>
        <v>#REF!</v>
      </c>
      <c r="AJ7" s="273" t="e">
        <f>#REF!</f>
        <v>#REF!</v>
      </c>
      <c r="AK7" s="273" t="e">
        <f>#REF!</f>
        <v>#REF!</v>
      </c>
      <c r="AL7" s="273" t="e">
        <f>#REF!</f>
        <v>#REF!</v>
      </c>
      <c r="AM7" s="273" t="e">
        <f>#REF!</f>
        <v>#REF!</v>
      </c>
      <c r="AN7" s="273" t="e">
        <f>#REF!</f>
        <v>#REF!</v>
      </c>
      <c r="AO7" s="273" t="e">
        <f>#REF!</f>
        <v>#REF!</v>
      </c>
      <c r="AP7" s="273" t="e">
        <f>#REF!</f>
        <v>#REF!</v>
      </c>
      <c r="AQ7" s="273" t="e">
        <f>#REF!</f>
        <v>#REF!</v>
      </c>
    </row>
    <row r="8" spans="2:43">
      <c r="B8" s="162" t="s">
        <v>84</v>
      </c>
      <c r="C8" s="164" t="e">
        <f>#REF!</f>
        <v>#REF!</v>
      </c>
      <c r="D8" s="164" t="e">
        <f>#REF!</f>
        <v>#REF!</v>
      </c>
      <c r="E8" s="164" t="e">
        <f>#REF!</f>
        <v>#REF!</v>
      </c>
      <c r="F8" s="164" t="e">
        <f>#REF!</f>
        <v>#REF!</v>
      </c>
      <c r="G8" s="164" t="e">
        <f>#REF!</f>
        <v>#REF!</v>
      </c>
      <c r="H8" s="164" t="e">
        <f>#REF!</f>
        <v>#REF!</v>
      </c>
      <c r="I8" s="164" t="e">
        <f>#REF!</f>
        <v>#REF!</v>
      </c>
      <c r="J8" s="164" t="e">
        <f>#REF!</f>
        <v>#REF!</v>
      </c>
      <c r="K8" s="164" t="e">
        <f>#REF!</f>
        <v>#REF!</v>
      </c>
      <c r="L8" s="164" t="e">
        <f>#REF!</f>
        <v>#REF!</v>
      </c>
      <c r="M8" s="164" t="e">
        <f>#REF!</f>
        <v>#REF!</v>
      </c>
      <c r="N8" s="164" t="e">
        <f>#REF!</f>
        <v>#REF!</v>
      </c>
      <c r="O8" s="164" t="e">
        <f>#REF!</f>
        <v>#REF!</v>
      </c>
      <c r="P8" s="164" t="e">
        <f>#REF!</f>
        <v>#REF!</v>
      </c>
      <c r="Q8" s="164" t="e">
        <f>#REF!</f>
        <v>#REF!</v>
      </c>
      <c r="R8" s="164" t="e">
        <f>#REF!</f>
        <v>#REF!</v>
      </c>
      <c r="S8" s="164" t="e">
        <f>#REF!</f>
        <v>#REF!</v>
      </c>
      <c r="T8" s="164" t="e">
        <f>#REF!</f>
        <v>#REF!</v>
      </c>
      <c r="U8" s="164" t="e">
        <f>#REF!</f>
        <v>#REF!</v>
      </c>
      <c r="V8" s="164" t="e">
        <f>#REF!</f>
        <v>#REF!</v>
      </c>
      <c r="W8" s="164" t="e">
        <f>#REF!</f>
        <v>#REF!</v>
      </c>
      <c r="X8" s="164" t="e">
        <f>#REF!</f>
        <v>#REF!</v>
      </c>
      <c r="Y8" s="164" t="e">
        <f>#REF!</f>
        <v>#REF!</v>
      </c>
      <c r="Z8" s="164" t="e">
        <f>#REF!</f>
        <v>#REF!</v>
      </c>
      <c r="AA8" s="164" t="e">
        <f>#REF!</f>
        <v>#REF!</v>
      </c>
      <c r="AB8" s="164" t="e">
        <f>#REF!</f>
        <v>#REF!</v>
      </c>
      <c r="AC8" s="164" t="e">
        <f>#REF!</f>
        <v>#REF!</v>
      </c>
      <c r="AD8" s="164" t="e">
        <f>#REF!</f>
        <v>#REF!</v>
      </c>
      <c r="AE8" s="164" t="e">
        <f>#REF!</f>
        <v>#REF!</v>
      </c>
      <c r="AF8" s="164" t="e">
        <f>#REF!</f>
        <v>#REF!</v>
      </c>
      <c r="AG8" s="273" t="e">
        <f>#REF!</f>
        <v>#REF!</v>
      </c>
      <c r="AH8" s="273" t="e">
        <f>#REF!</f>
        <v>#REF!</v>
      </c>
      <c r="AI8" s="273" t="e">
        <f>#REF!</f>
        <v>#REF!</v>
      </c>
      <c r="AJ8" s="273" t="e">
        <f>#REF!</f>
        <v>#REF!</v>
      </c>
      <c r="AK8" s="273" t="e">
        <f>#REF!</f>
        <v>#REF!</v>
      </c>
      <c r="AL8" s="273" t="e">
        <f>#REF!</f>
        <v>#REF!</v>
      </c>
      <c r="AM8" s="273" t="e">
        <f>#REF!</f>
        <v>#REF!</v>
      </c>
      <c r="AN8" s="273" t="e">
        <f>#REF!</f>
        <v>#REF!</v>
      </c>
      <c r="AO8" s="273" t="e">
        <f>#REF!</f>
        <v>#REF!</v>
      </c>
      <c r="AP8" s="273" t="e">
        <f>#REF!</f>
        <v>#REF!</v>
      </c>
      <c r="AQ8" s="273" t="e">
        <f>#REF!</f>
        <v>#REF!</v>
      </c>
    </row>
    <row r="9" spans="2:43">
      <c r="B9" s="162" t="s">
        <v>249</v>
      </c>
      <c r="C9" s="164" t="e">
        <f>#REF!</f>
        <v>#REF!</v>
      </c>
      <c r="D9" s="164" t="e">
        <f>#REF!</f>
        <v>#REF!</v>
      </c>
      <c r="E9" s="164" t="e">
        <f>#REF!</f>
        <v>#REF!</v>
      </c>
      <c r="F9" s="164" t="e">
        <f>#REF!</f>
        <v>#REF!</v>
      </c>
      <c r="G9" s="164" t="e">
        <f>#REF!</f>
        <v>#REF!</v>
      </c>
      <c r="H9" s="164" t="e">
        <f>#REF!</f>
        <v>#REF!</v>
      </c>
      <c r="I9" s="164" t="e">
        <f>#REF!</f>
        <v>#REF!</v>
      </c>
      <c r="J9" s="164" t="e">
        <f>#REF!</f>
        <v>#REF!</v>
      </c>
      <c r="K9" s="164" t="e">
        <f>#REF!</f>
        <v>#REF!</v>
      </c>
      <c r="L9" s="164" t="e">
        <f>#REF!</f>
        <v>#REF!</v>
      </c>
      <c r="M9" s="164" t="e">
        <f>#REF!</f>
        <v>#REF!</v>
      </c>
      <c r="N9" s="164" t="e">
        <f>#REF!</f>
        <v>#REF!</v>
      </c>
      <c r="O9" s="164" t="e">
        <f>#REF!</f>
        <v>#REF!</v>
      </c>
      <c r="P9" s="164" t="e">
        <f>#REF!</f>
        <v>#REF!</v>
      </c>
      <c r="Q9" s="164" t="e">
        <f>#REF!</f>
        <v>#REF!</v>
      </c>
      <c r="R9" s="164" t="e">
        <f>#REF!</f>
        <v>#REF!</v>
      </c>
      <c r="S9" s="164" t="e">
        <f>#REF!</f>
        <v>#REF!</v>
      </c>
      <c r="T9" s="164" t="e">
        <f>#REF!</f>
        <v>#REF!</v>
      </c>
      <c r="U9" s="164" t="e">
        <f>#REF!</f>
        <v>#REF!</v>
      </c>
      <c r="V9" s="164" t="e">
        <f>#REF!</f>
        <v>#REF!</v>
      </c>
      <c r="W9" s="164" t="e">
        <f>#REF!</f>
        <v>#REF!</v>
      </c>
      <c r="X9" s="164" t="e">
        <f>#REF!</f>
        <v>#REF!</v>
      </c>
      <c r="Y9" s="164" t="e">
        <f>#REF!</f>
        <v>#REF!</v>
      </c>
      <c r="Z9" s="164" t="e">
        <f>#REF!</f>
        <v>#REF!</v>
      </c>
      <c r="AA9" s="164" t="e">
        <f>#REF!</f>
        <v>#REF!</v>
      </c>
      <c r="AB9" s="164" t="e">
        <f>#REF!</f>
        <v>#REF!</v>
      </c>
      <c r="AC9" s="164" t="e">
        <f>#REF!</f>
        <v>#REF!</v>
      </c>
      <c r="AD9" s="164" t="e">
        <f>#REF!</f>
        <v>#REF!</v>
      </c>
      <c r="AE9" s="164" t="e">
        <f>#REF!</f>
        <v>#REF!</v>
      </c>
      <c r="AF9" s="164" t="e">
        <f>#REF!</f>
        <v>#REF!</v>
      </c>
      <c r="AG9" s="273" t="e">
        <f>#REF!</f>
        <v>#REF!</v>
      </c>
      <c r="AH9" s="273" t="e">
        <f>#REF!</f>
        <v>#REF!</v>
      </c>
      <c r="AI9" s="273" t="e">
        <f>#REF!</f>
        <v>#REF!</v>
      </c>
      <c r="AJ9" s="273" t="e">
        <f>#REF!</f>
        <v>#REF!</v>
      </c>
      <c r="AK9" s="273" t="e">
        <f>#REF!</f>
        <v>#REF!</v>
      </c>
      <c r="AL9" s="273" t="e">
        <f>#REF!</f>
        <v>#REF!</v>
      </c>
      <c r="AM9" s="273" t="e">
        <f>#REF!</f>
        <v>#REF!</v>
      </c>
      <c r="AN9" s="273" t="e">
        <f>#REF!</f>
        <v>#REF!</v>
      </c>
      <c r="AO9" s="273" t="e">
        <f>#REF!</f>
        <v>#REF!</v>
      </c>
      <c r="AP9" s="273" t="e">
        <f>#REF!</f>
        <v>#REF!</v>
      </c>
      <c r="AQ9" s="273" t="e">
        <f>#REF!</f>
        <v>#REF!</v>
      </c>
    </row>
    <row r="10" spans="2:43">
      <c r="B10" s="158"/>
      <c r="C10" s="160"/>
      <c r="D10" s="161"/>
      <c r="E10" s="161"/>
      <c r="F10" s="160"/>
      <c r="G10" s="160"/>
      <c r="H10" s="161"/>
      <c r="I10" s="161"/>
      <c r="J10" s="160"/>
      <c r="K10" s="161"/>
      <c r="L10" s="161"/>
      <c r="M10" s="160"/>
      <c r="N10" s="163"/>
      <c r="O10" s="163"/>
      <c r="P10" s="163"/>
      <c r="Q10" s="163"/>
      <c r="R10" s="163"/>
      <c r="S10" s="163"/>
    </row>
    <row r="11" spans="2:43">
      <c r="B11" s="162"/>
      <c r="C11" s="164"/>
      <c r="D11" s="164"/>
      <c r="E11" s="164"/>
      <c r="F11" s="164"/>
      <c r="G11" s="164"/>
      <c r="H11" s="164"/>
      <c r="I11" s="164"/>
      <c r="J11" s="164"/>
      <c r="K11" s="164"/>
      <c r="L11" s="164"/>
      <c r="M11" s="164"/>
    </row>
    <row r="12" spans="2:43">
      <c r="B12" s="162"/>
      <c r="C12" s="164"/>
      <c r="D12" s="164"/>
      <c r="E12" s="164"/>
      <c r="F12" s="164"/>
      <c r="G12" s="164"/>
      <c r="H12" s="164"/>
      <c r="I12" s="164"/>
      <c r="J12" s="164"/>
      <c r="K12" s="164"/>
      <c r="L12" s="164"/>
      <c r="M12" s="164"/>
    </row>
    <row r="13" spans="2:43">
      <c r="B13" s="162"/>
      <c r="C13" s="164"/>
      <c r="D13" s="164"/>
      <c r="E13" s="164"/>
      <c r="F13" s="164"/>
      <c r="G13" s="164"/>
      <c r="H13" s="164"/>
      <c r="I13" s="164"/>
      <c r="J13" s="164"/>
      <c r="K13" s="164"/>
      <c r="L13" s="164"/>
      <c r="M13" s="164"/>
    </row>
    <row r="14" spans="2:43">
      <c r="B14" s="162"/>
      <c r="C14" s="164"/>
      <c r="D14" s="164"/>
      <c r="E14" s="164"/>
      <c r="F14" s="164"/>
      <c r="G14" s="164"/>
      <c r="H14" s="164"/>
      <c r="I14" s="164"/>
      <c r="J14" s="164"/>
      <c r="K14" s="164"/>
      <c r="L14" s="164"/>
      <c r="M14" s="164"/>
    </row>
    <row r="15" spans="2:43">
      <c r="B15" s="162"/>
      <c r="C15" s="164"/>
      <c r="D15" s="164"/>
      <c r="E15" s="164"/>
      <c r="F15" s="164"/>
      <c r="G15" s="164"/>
      <c r="H15" s="164"/>
      <c r="I15" s="164"/>
      <c r="J15" s="164"/>
      <c r="K15" s="164"/>
      <c r="L15" s="164"/>
      <c r="M15" s="164"/>
    </row>
    <row r="35" ht="30.75" customHeight="1"/>
  </sheetData>
  <sheetProtection formatCells="0" formatColumns="0" formatRows="0"/>
  <mergeCells count="3">
    <mergeCell ref="B1:G1"/>
    <mergeCell ref="C2:G2"/>
    <mergeCell ref="C3:G3"/>
  </mergeCells>
  <printOptions horizontalCentered="1"/>
  <pageMargins left="0.70866141732283472" right="0.70866141732283472" top="1.0629921259842521" bottom="0.74803149606299213" header="0.31496062992125984" footer="0.31496062992125984"/>
  <pageSetup scale="67" fitToHeight="0" orientation="landscape" r:id="rId1"/>
  <headerFooter scaleWithDoc="0">
    <oddHeader xml:space="preserve">&amp;L&amp;G&amp;C
&amp;R
&amp;"Roboto,Negrita"&amp;K9F2241INFORME DE AVANCE TRIMESTRAL&amp;"Arial,Normal"&amp;10&amp;K000000
&amp;"Roboto,Normal"&amp;K9F2241ENERO-SEPTIEMBRE 2025&amp;"Arial,Normal"&amp;K000000
</oddHeader>
    <oddFooter>&amp;C&amp;P</oddFooter>
  </headerFooter>
  <ignoredErrors>
    <ignoredError sqref="C5:Q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3"/>
  <sheetViews>
    <sheetView showGridLines="0" view="pageLayout" zoomScale="90" zoomScaleNormal="80" zoomScalePageLayoutView="90" workbookViewId="0">
      <selection activeCell="B34" sqref="B34"/>
    </sheetView>
  </sheetViews>
  <sheetFormatPr baseColWidth="10" defaultColWidth="11.36328125" defaultRowHeight="14.5"/>
  <cols>
    <col min="1" max="1" width="36.36328125" style="1" customWidth="1"/>
    <col min="2" max="2" width="127.36328125" style="1" customWidth="1"/>
    <col min="3" max="6" width="16.36328125" style="1" customWidth="1"/>
    <col min="7" max="7" width="26.36328125" style="1" bestFit="1" customWidth="1"/>
    <col min="8" max="8" width="1.81640625" style="1" customWidth="1"/>
    <col min="9" max="16384" width="11.36328125" style="1"/>
  </cols>
  <sheetData>
    <row r="1" spans="1:7" ht="26.25" customHeight="1">
      <c r="A1" s="354" t="s">
        <v>50</v>
      </c>
      <c r="B1" s="354"/>
      <c r="C1" s="354"/>
      <c r="D1" s="354"/>
      <c r="E1" s="354"/>
      <c r="F1" s="354"/>
      <c r="G1" s="354"/>
    </row>
    <row r="2" spans="1:7" s="2" customFormat="1" ht="26.25" customHeight="1">
      <c r="A2" s="334" t="s">
        <v>232</v>
      </c>
      <c r="B2" s="355" t="str">
        <f>+CARATULA!D17</f>
        <v>32A000 INSTITUTO DE TRANSPARENCIA, ACCESO A LA INFORMACIÓN PÚBLICA, PROTECCIÓN DE DATOS PERSONALES Y RENDICIÓN DE CUENTAS DE LA CIUDAD DE MÉXICO</v>
      </c>
      <c r="C2" s="355"/>
      <c r="D2" s="355"/>
      <c r="E2" s="355"/>
      <c r="F2" s="355"/>
      <c r="G2" s="355"/>
    </row>
    <row r="3" spans="1:7" s="2" customFormat="1" ht="26.25" customHeight="1">
      <c r="A3" s="334" t="s">
        <v>1</v>
      </c>
      <c r="B3" s="355" t="str">
        <f>+CARATULA!A14</f>
        <v>ENERO–DICIEMBRE 2025</v>
      </c>
      <c r="C3" s="355"/>
      <c r="D3" s="355"/>
      <c r="E3" s="355"/>
      <c r="F3" s="355"/>
      <c r="G3" s="355"/>
    </row>
    <row r="4" spans="1:7" s="2" customFormat="1" ht="26.25" customHeight="1">
      <c r="A4" s="334" t="s">
        <v>2</v>
      </c>
      <c r="B4" s="356" t="s">
        <v>303</v>
      </c>
      <c r="C4" s="356"/>
      <c r="D4" s="356"/>
      <c r="E4" s="356"/>
      <c r="F4" s="356"/>
      <c r="G4" s="356"/>
    </row>
    <row r="5" spans="1:7" ht="26.25" customHeight="1">
      <c r="A5" s="357" t="s">
        <v>3</v>
      </c>
      <c r="B5" s="360" t="s">
        <v>4</v>
      </c>
      <c r="C5" s="363" t="s">
        <v>5</v>
      </c>
      <c r="D5" s="363"/>
      <c r="E5" s="363"/>
      <c r="F5" s="363"/>
      <c r="G5" s="364" t="s">
        <v>6</v>
      </c>
    </row>
    <row r="6" spans="1:7" ht="26.25" customHeight="1">
      <c r="A6" s="358"/>
      <c r="B6" s="361"/>
      <c r="C6" s="367" t="s">
        <v>7</v>
      </c>
      <c r="D6" s="367"/>
      <c r="E6" s="367" t="s">
        <v>8</v>
      </c>
      <c r="F6" s="367"/>
      <c r="G6" s="365"/>
    </row>
    <row r="7" spans="1:7" ht="26.25" customHeight="1">
      <c r="A7" s="359"/>
      <c r="B7" s="362"/>
      <c r="C7" s="187" t="s">
        <v>9</v>
      </c>
      <c r="D7" s="187" t="s">
        <v>10</v>
      </c>
      <c r="E7" s="187" t="s">
        <v>11</v>
      </c>
      <c r="F7" s="187" t="s">
        <v>12</v>
      </c>
      <c r="G7" s="366"/>
    </row>
    <row r="8" spans="1:7" ht="26.25" customHeight="1">
      <c r="A8" s="188" t="s">
        <v>16</v>
      </c>
      <c r="B8" s="189" t="s">
        <v>17</v>
      </c>
      <c r="C8" s="90" t="s">
        <v>304</v>
      </c>
      <c r="D8" s="90"/>
      <c r="E8" s="190" t="str">
        <f>IF(  $C8=0, "",   $C8)</f>
        <v>X</v>
      </c>
      <c r="F8" s="190" t="str">
        <f>IF(  $C8=0, "",   $C8)</f>
        <v>X</v>
      </c>
      <c r="G8" s="91"/>
    </row>
    <row r="9" spans="1:7" ht="26.25" customHeight="1">
      <c r="A9" s="191" t="s">
        <v>18</v>
      </c>
      <c r="B9" s="192" t="s">
        <v>19</v>
      </c>
      <c r="C9" s="35" t="s">
        <v>304</v>
      </c>
      <c r="D9" s="35"/>
      <c r="E9" s="193" t="str">
        <f>IF(  $C9=0, "",   $C9)</f>
        <v>X</v>
      </c>
      <c r="F9" s="193" t="str">
        <f>IF(  $C9=0, "",   $C9)</f>
        <v>X</v>
      </c>
      <c r="G9" s="36"/>
    </row>
    <row r="10" spans="1:7" ht="26.25" customHeight="1">
      <c r="A10" s="191" t="s">
        <v>20</v>
      </c>
      <c r="B10" s="194" t="s">
        <v>21</v>
      </c>
      <c r="C10" s="35" t="s">
        <v>304</v>
      </c>
      <c r="D10" s="35"/>
      <c r="E10" s="193" t="str">
        <f t="shared" ref="E10:F23" si="0">IF(  $C10=0, "",   $C10)</f>
        <v>X</v>
      </c>
      <c r="F10" s="193" t="str">
        <f t="shared" si="0"/>
        <v>X</v>
      </c>
      <c r="G10" s="36"/>
    </row>
    <row r="11" spans="1:7" ht="26.25" customHeight="1">
      <c r="A11" s="191" t="s">
        <v>22</v>
      </c>
      <c r="B11" s="194" t="s">
        <v>23</v>
      </c>
      <c r="C11" s="35" t="s">
        <v>304</v>
      </c>
      <c r="D11" s="35"/>
      <c r="E11" s="193" t="str">
        <f t="shared" si="0"/>
        <v>X</v>
      </c>
      <c r="F11" s="193" t="str">
        <f t="shared" si="0"/>
        <v>X</v>
      </c>
      <c r="G11" s="36"/>
    </row>
    <row r="12" spans="1:7" ht="26.25" customHeight="1">
      <c r="A12" s="191" t="s">
        <v>24</v>
      </c>
      <c r="B12" s="194" t="s">
        <v>25</v>
      </c>
      <c r="C12" s="35" t="s">
        <v>304</v>
      </c>
      <c r="D12" s="35"/>
      <c r="E12" s="193" t="str">
        <f t="shared" si="0"/>
        <v>X</v>
      </c>
      <c r="F12" s="193" t="str">
        <f t="shared" si="0"/>
        <v>X</v>
      </c>
      <c r="G12" s="36"/>
    </row>
    <row r="13" spans="1:7" ht="26.25" customHeight="1">
      <c r="A13" s="191" t="s">
        <v>230</v>
      </c>
      <c r="B13" s="194" t="s">
        <v>231</v>
      </c>
      <c r="C13" s="35" t="s">
        <v>304</v>
      </c>
      <c r="D13" s="35"/>
      <c r="E13" s="193" t="str">
        <f t="shared" si="0"/>
        <v>X</v>
      </c>
      <c r="F13" s="193" t="str">
        <f t="shared" si="0"/>
        <v>X</v>
      </c>
      <c r="G13" s="36"/>
    </row>
    <row r="14" spans="1:7" ht="26.25" customHeight="1">
      <c r="A14" s="191" t="s">
        <v>26</v>
      </c>
      <c r="B14" s="194" t="s">
        <v>27</v>
      </c>
      <c r="C14" s="35"/>
      <c r="D14" s="35" t="s">
        <v>304</v>
      </c>
      <c r="E14" s="193" t="str">
        <f t="shared" si="0"/>
        <v/>
      </c>
      <c r="F14" s="193" t="str">
        <f t="shared" si="0"/>
        <v/>
      </c>
      <c r="G14" s="36"/>
    </row>
    <row r="15" spans="1:7" ht="26.25" customHeight="1">
      <c r="A15" s="191" t="s">
        <v>28</v>
      </c>
      <c r="B15" s="194" t="s">
        <v>29</v>
      </c>
      <c r="C15" s="35"/>
      <c r="D15" s="35" t="s">
        <v>304</v>
      </c>
      <c r="E15" s="193" t="str">
        <f t="shared" si="0"/>
        <v/>
      </c>
      <c r="F15" s="193" t="str">
        <f t="shared" si="0"/>
        <v/>
      </c>
      <c r="G15" s="36"/>
    </row>
    <row r="16" spans="1:7" ht="26.25" customHeight="1">
      <c r="A16" s="191" t="s">
        <v>30</v>
      </c>
      <c r="B16" s="194" t="s">
        <v>31</v>
      </c>
      <c r="C16" s="35" t="s">
        <v>304</v>
      </c>
      <c r="D16" s="35"/>
      <c r="E16" s="193" t="str">
        <f t="shared" si="0"/>
        <v>X</v>
      </c>
      <c r="F16" s="193" t="str">
        <f t="shared" si="0"/>
        <v>X</v>
      </c>
      <c r="G16" s="36"/>
    </row>
    <row r="17" spans="1:7" ht="26.25" customHeight="1">
      <c r="A17" s="191" t="s">
        <v>32</v>
      </c>
      <c r="B17" s="194" t="s">
        <v>33</v>
      </c>
      <c r="C17" s="35"/>
      <c r="D17" s="35" t="s">
        <v>304</v>
      </c>
      <c r="E17" s="193" t="str">
        <f t="shared" si="0"/>
        <v/>
      </c>
      <c r="F17" s="193" t="str">
        <f t="shared" si="0"/>
        <v/>
      </c>
      <c r="G17" s="36"/>
    </row>
    <row r="18" spans="1:7" ht="26.25" customHeight="1">
      <c r="A18" s="191" t="s">
        <v>34</v>
      </c>
      <c r="B18" s="194" t="s">
        <v>35</v>
      </c>
      <c r="C18" s="35"/>
      <c r="D18" s="35" t="s">
        <v>304</v>
      </c>
      <c r="E18" s="193" t="str">
        <f t="shared" si="0"/>
        <v/>
      </c>
      <c r="F18" s="193" t="str">
        <f t="shared" si="0"/>
        <v/>
      </c>
      <c r="G18" s="36"/>
    </row>
    <row r="19" spans="1:7" ht="26.25" customHeight="1">
      <c r="A19" s="191" t="s">
        <v>36</v>
      </c>
      <c r="B19" s="194" t="s">
        <v>37</v>
      </c>
      <c r="C19" s="35"/>
      <c r="D19" s="35" t="s">
        <v>304</v>
      </c>
      <c r="E19" s="193" t="str">
        <f t="shared" si="0"/>
        <v/>
      </c>
      <c r="F19" s="193" t="str">
        <f t="shared" si="0"/>
        <v/>
      </c>
      <c r="G19" s="36"/>
    </row>
    <row r="20" spans="1:7" ht="26.25" customHeight="1">
      <c r="A20" s="191" t="s">
        <v>38</v>
      </c>
      <c r="B20" s="194" t="s">
        <v>39</v>
      </c>
      <c r="C20" s="35" t="s">
        <v>304</v>
      </c>
      <c r="D20" s="35"/>
      <c r="E20" s="193" t="str">
        <f t="shared" si="0"/>
        <v>X</v>
      </c>
      <c r="F20" s="193" t="str">
        <f t="shared" si="0"/>
        <v>X</v>
      </c>
      <c r="G20" s="36"/>
    </row>
    <row r="21" spans="1:7" ht="26.25" customHeight="1">
      <c r="A21" s="191" t="s">
        <v>40</v>
      </c>
      <c r="B21" s="194" t="s">
        <v>41</v>
      </c>
      <c r="C21" s="35" t="s">
        <v>304</v>
      </c>
      <c r="D21" s="35"/>
      <c r="E21" s="193" t="str">
        <f t="shared" si="0"/>
        <v>X</v>
      </c>
      <c r="F21" s="193" t="str">
        <f t="shared" si="0"/>
        <v>X</v>
      </c>
      <c r="G21" s="36"/>
    </row>
    <row r="22" spans="1:7" ht="26.25" customHeight="1">
      <c r="A22" s="191" t="s">
        <v>42</v>
      </c>
      <c r="B22" s="194" t="s">
        <v>43</v>
      </c>
      <c r="C22" s="35"/>
      <c r="D22" s="35" t="s">
        <v>304</v>
      </c>
      <c r="E22" s="193"/>
      <c r="F22" s="193" t="str">
        <f t="shared" si="0"/>
        <v/>
      </c>
      <c r="G22" s="36"/>
    </row>
    <row r="23" spans="1:7" ht="26.25" customHeight="1">
      <c r="A23" s="191" t="s">
        <v>44</v>
      </c>
      <c r="B23" s="194" t="s">
        <v>45</v>
      </c>
      <c r="C23" s="35"/>
      <c r="D23" s="35" t="s">
        <v>304</v>
      </c>
      <c r="E23" s="193" t="str">
        <f t="shared" si="0"/>
        <v/>
      </c>
      <c r="F23" s="193" t="str">
        <f t="shared" si="0"/>
        <v/>
      </c>
      <c r="G23" s="36"/>
    </row>
    <row r="24" spans="1:7">
      <c r="A24" s="28"/>
      <c r="B24" s="4"/>
      <c r="C24" s="4"/>
      <c r="D24" s="4"/>
      <c r="E24" s="4"/>
      <c r="F24" s="4"/>
      <c r="G24" s="4"/>
    </row>
    <row r="25" spans="1:7">
      <c r="A25" s="4"/>
      <c r="B25" s="4"/>
      <c r="C25" s="4"/>
      <c r="D25" s="4"/>
      <c r="E25" s="4"/>
      <c r="F25" s="4"/>
      <c r="G25" s="4"/>
    </row>
    <row r="26" spans="1:7" ht="15.5">
      <c r="A26" s="31"/>
      <c r="B26" s="31"/>
      <c r="C26" s="31"/>
      <c r="D26" s="31"/>
      <c r="E26" s="31"/>
      <c r="F26" s="31"/>
      <c r="G26" s="31"/>
    </row>
    <row r="27" spans="1:7" ht="15.5">
      <c r="A27" s="32" t="s">
        <v>46</v>
      </c>
      <c r="B27" s="32"/>
      <c r="C27" s="271" t="s">
        <v>47</v>
      </c>
      <c r="E27" s="32"/>
      <c r="F27" s="31"/>
      <c r="G27" s="31"/>
    </row>
    <row r="28" spans="1:7" ht="15.5">
      <c r="A28" s="31"/>
      <c r="B28" s="33"/>
      <c r="C28" s="32"/>
      <c r="D28" s="31"/>
      <c r="E28" s="353"/>
      <c r="F28" s="353"/>
      <c r="G28" s="31"/>
    </row>
    <row r="29" spans="1:7" ht="15.5">
      <c r="A29" s="31"/>
      <c r="B29" s="33"/>
      <c r="C29" s="32"/>
      <c r="D29" s="31"/>
      <c r="E29" s="92"/>
      <c r="F29" s="92"/>
      <c r="G29" s="31"/>
    </row>
    <row r="30" spans="1:7" ht="42.75" customHeight="1">
      <c r="A30" s="31"/>
      <c r="B30" s="31"/>
      <c r="C30" s="31"/>
      <c r="D30" s="31"/>
      <c r="E30" s="31"/>
      <c r="F30" s="31"/>
      <c r="G30" s="31"/>
    </row>
    <row r="31" spans="1:7" ht="15.5">
      <c r="A31" s="34"/>
      <c r="B31" s="34"/>
      <c r="C31" s="34"/>
      <c r="D31" s="34"/>
      <c r="E31" s="34"/>
      <c r="F31" s="34"/>
      <c r="G31" s="34"/>
    </row>
    <row r="33" spans="2:2">
      <c r="B33" s="1" t="s">
        <v>15</v>
      </c>
    </row>
  </sheetData>
  <sheetProtection formatCells="0" formatRows="0"/>
  <mergeCells count="11">
    <mergeCell ref="E28:F28"/>
    <mergeCell ref="A1:G1"/>
    <mergeCell ref="B2:G2"/>
    <mergeCell ref="B3:G3"/>
    <mergeCell ref="B4:G4"/>
    <mergeCell ref="A5:A7"/>
    <mergeCell ref="B5:B7"/>
    <mergeCell ref="C5:F5"/>
    <mergeCell ref="G5:G7"/>
    <mergeCell ref="C6:D6"/>
    <mergeCell ref="E6:F6"/>
  </mergeCells>
  <conditionalFormatting sqref="A3:A4">
    <cfRule type="cellIs" dxfId="10" priority="3" stopIfTrue="1" operator="equal">
      <formula>"VAYA A LA HOJA INICIO Y SELECIONE EL PERIODO CORRESPONDIENTE A ESTE INFORME"</formula>
    </cfRule>
  </conditionalFormatting>
  <conditionalFormatting sqref="C8:C23 E8:F23">
    <cfRule type="expression" dxfId="9" priority="1">
      <formula>$D8&gt;0</formula>
    </cfRule>
  </conditionalFormatting>
  <conditionalFormatting sqref="D8:D23">
    <cfRule type="expression" dxfId="8" priority="2">
      <formula>$C8&gt;0</formula>
    </cfRule>
  </conditionalFormatting>
  <printOptions horizontalCentered="1"/>
  <pageMargins left="0.51181102362204722" right="0.70866141732283472" top="1.1023622047244095" bottom="0.51181102362204722" header="0.31496062992125984" footer="0.31496062992125984"/>
  <pageSetup scale="47" orientation="landscape" r:id="rId1"/>
  <headerFooter scaleWithDoc="0">
    <oddHeader>&amp;L&amp;G&amp;R
&amp;"Roboto Black,Normal"&amp;K9F2241INFORME DE AVANCE TRIMESTRAL&amp;"-,Normal"&amp;K01+000
&amp;"Roboto,Normal"&amp;K9F2241ENERO-DICIEMBRE 2025</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8"/>
  <sheetViews>
    <sheetView showGridLines="0" view="pageLayout" zoomScaleNormal="100" workbookViewId="0">
      <selection activeCell="C17" sqref="C17"/>
    </sheetView>
  </sheetViews>
  <sheetFormatPr baseColWidth="10" defaultColWidth="11.36328125" defaultRowHeight="14.5"/>
  <cols>
    <col min="1" max="1" width="64.6328125" style="6" customWidth="1"/>
    <col min="2" max="2" width="50.36328125" style="6" customWidth="1"/>
    <col min="3" max="7" width="25.26953125" style="6" customWidth="1"/>
    <col min="8" max="8" width="0.6328125" style="6" customWidth="1"/>
    <col min="9" max="9" width="11.36328125" style="6" customWidth="1"/>
    <col min="10" max="16384" width="11.36328125" style="6"/>
  </cols>
  <sheetData>
    <row r="1" spans="1:8" ht="37.5" customHeight="1">
      <c r="A1" s="370" t="s">
        <v>16</v>
      </c>
      <c r="B1" s="371"/>
      <c r="C1" s="371"/>
      <c r="D1" s="371"/>
      <c r="E1" s="371"/>
      <c r="F1" s="371"/>
      <c r="G1" s="372"/>
      <c r="H1" s="84"/>
    </row>
    <row r="2" spans="1:8" ht="37.5" customHeight="1">
      <c r="A2" s="186" t="s">
        <v>0</v>
      </c>
      <c r="B2" s="373" t="str">
        <f>+CARATULA!D17</f>
        <v>32A000 INSTITUTO DE TRANSPARENCIA, ACCESO A LA INFORMACIÓN PÚBLICA, PROTECCIÓN DE DATOS PERSONALES Y RENDICIÓN DE CUENTAS DE LA CIUDAD DE MÉXICO</v>
      </c>
      <c r="C2" s="373"/>
      <c r="D2" s="373"/>
      <c r="E2" s="373"/>
      <c r="F2" s="373"/>
      <c r="G2" s="373"/>
      <c r="H2" s="85"/>
    </row>
    <row r="3" spans="1:8" ht="37.5" customHeight="1">
      <c r="A3" s="186" t="s">
        <v>1</v>
      </c>
      <c r="B3" s="374" t="str">
        <f>+CARATULA!A14</f>
        <v>ENERO–DICIEMBRE 2025</v>
      </c>
      <c r="C3" s="374"/>
      <c r="D3" s="374"/>
      <c r="E3" s="374"/>
      <c r="F3" s="374"/>
      <c r="G3" s="374"/>
      <c r="H3" s="85"/>
    </row>
    <row r="4" spans="1:8" ht="37.5" customHeight="1">
      <c r="A4" s="195" t="s">
        <v>52</v>
      </c>
      <c r="B4" s="276" t="s">
        <v>263</v>
      </c>
      <c r="C4" s="375" t="s">
        <v>51</v>
      </c>
      <c r="D4" s="376"/>
      <c r="E4" s="376"/>
      <c r="F4" s="376"/>
      <c r="G4" s="376"/>
      <c r="H4" s="86"/>
    </row>
    <row r="5" spans="1:8" ht="77.25" customHeight="1">
      <c r="A5" s="275" t="s">
        <v>260</v>
      </c>
      <c r="B5" s="88">
        <v>0</v>
      </c>
      <c r="C5" s="369" t="s">
        <v>311</v>
      </c>
      <c r="D5" s="369"/>
      <c r="E5" s="369"/>
      <c r="F5" s="369"/>
      <c r="G5" s="369"/>
      <c r="H5" s="87"/>
    </row>
    <row r="6" spans="1:8" ht="78" customHeight="1">
      <c r="A6" s="275" t="s">
        <v>261</v>
      </c>
      <c r="B6" s="88">
        <v>159055511.97999999</v>
      </c>
      <c r="C6" s="369" t="s">
        <v>312</v>
      </c>
      <c r="D6" s="369"/>
      <c r="E6" s="369"/>
      <c r="F6" s="369"/>
      <c r="G6" s="369"/>
      <c r="H6" s="87"/>
    </row>
    <row r="7" spans="1:8" ht="81.75" customHeight="1">
      <c r="A7" s="275" t="s">
        <v>262</v>
      </c>
      <c r="B7" s="89">
        <v>31843600</v>
      </c>
      <c r="C7" s="369" t="s">
        <v>294</v>
      </c>
      <c r="D7" s="369"/>
      <c r="E7" s="369"/>
      <c r="F7" s="369"/>
      <c r="G7" s="369"/>
      <c r="H7" s="87"/>
    </row>
    <row r="8" spans="1:8">
      <c r="H8" s="37"/>
    </row>
    <row r="9" spans="1:8">
      <c r="A9" s="37"/>
      <c r="B9" s="37"/>
      <c r="C9" s="37"/>
      <c r="D9" s="37"/>
      <c r="E9" s="37"/>
      <c r="F9" s="37"/>
      <c r="G9" s="37"/>
      <c r="H9" s="37"/>
    </row>
    <row r="10" spans="1:8">
      <c r="A10" s="37"/>
      <c r="B10" s="37"/>
      <c r="C10" s="37"/>
      <c r="D10" s="37"/>
      <c r="E10" s="37"/>
      <c r="F10" s="37"/>
      <c r="G10" s="37"/>
      <c r="H10" s="37"/>
    </row>
    <row r="11" spans="1:8" s="1" customFormat="1">
      <c r="A11" s="4"/>
      <c r="B11" s="4"/>
      <c r="C11" s="4"/>
      <c r="D11" s="4"/>
      <c r="E11" s="4"/>
      <c r="F11" s="4"/>
      <c r="G11" s="4"/>
      <c r="H11" s="4"/>
    </row>
    <row r="12" spans="1:8" s="1" customFormat="1" ht="15.5">
      <c r="A12" s="32" t="s">
        <v>13</v>
      </c>
      <c r="B12" s="5"/>
      <c r="C12" s="5"/>
      <c r="D12" s="33" t="s">
        <v>14</v>
      </c>
      <c r="E12" s="5"/>
      <c r="F12" s="4"/>
      <c r="G12" s="4"/>
      <c r="H12" s="4"/>
    </row>
    <row r="13" spans="1:8" s="1" customFormat="1" ht="15.5">
      <c r="A13" s="368"/>
      <c r="B13" s="368"/>
      <c r="C13" s="5"/>
      <c r="D13" s="4"/>
      <c r="E13" s="368"/>
      <c r="F13" s="368"/>
      <c r="G13" s="368"/>
      <c r="H13" s="49"/>
    </row>
    <row r="14" spans="1:8" s="1" customFormat="1" ht="24" customHeight="1">
      <c r="A14" s="49"/>
      <c r="B14" s="49"/>
      <c r="C14" s="5"/>
      <c r="D14" s="4"/>
      <c r="E14" s="49"/>
      <c r="F14" s="49"/>
      <c r="G14" s="49"/>
      <c r="H14" s="49"/>
    </row>
    <row r="15" spans="1:8" s="1" customFormat="1" ht="33" customHeight="1">
      <c r="A15" s="49"/>
      <c r="B15" s="49"/>
      <c r="C15" s="5"/>
      <c r="D15" s="4"/>
      <c r="E15" s="49"/>
      <c r="F15" s="49"/>
      <c r="G15" s="49"/>
      <c r="H15" s="49"/>
    </row>
    <row r="16" spans="1:8" s="1" customFormat="1" ht="7.5" customHeight="1">
      <c r="A16" s="4"/>
      <c r="B16" s="4"/>
      <c r="C16" s="4"/>
      <c r="D16" s="4"/>
      <c r="E16" s="4"/>
      <c r="F16" s="4"/>
      <c r="G16" s="4"/>
      <c r="H16" s="4"/>
    </row>
    <row r="17" spans="1:8" s="1" customFormat="1">
      <c r="A17" s="29"/>
      <c r="B17" s="29"/>
      <c r="C17" s="29"/>
      <c r="D17" s="29"/>
      <c r="E17" s="29"/>
      <c r="F17" s="29"/>
      <c r="G17" s="29"/>
      <c r="H17" s="29"/>
    </row>
    <row r="18" spans="1:8">
      <c r="A18" s="37"/>
      <c r="B18" s="37"/>
      <c r="D18" s="37"/>
      <c r="E18" s="37"/>
      <c r="F18" s="37"/>
      <c r="G18" s="37"/>
      <c r="H18" s="37"/>
    </row>
  </sheetData>
  <sheetProtection formatCells="0" formatColumns="0" formatRows="0"/>
  <mergeCells count="9">
    <mergeCell ref="A13:B13"/>
    <mergeCell ref="E13:G13"/>
    <mergeCell ref="C6:G6"/>
    <mergeCell ref="C7:G7"/>
    <mergeCell ref="A1:G1"/>
    <mergeCell ref="B2:G2"/>
    <mergeCell ref="B3:G3"/>
    <mergeCell ref="C4:G4"/>
    <mergeCell ref="C5:G5"/>
  </mergeCells>
  <conditionalFormatting sqref="A3">
    <cfRule type="cellIs" dxfId="7" priority="1" stopIfTrue="1" operator="equal">
      <formula>"VAYA A LA HOJA INICIO Y SELECIONE EL PERIODO CORRESPONDIENTE A ESTE INFORME"</formula>
    </cfRule>
  </conditionalFormatting>
  <printOptions horizontalCentered="1"/>
  <pageMargins left="0.51181102362204722" right="0.9055118110236221" top="1.1023622047244095" bottom="0.51181102362204722" header="0.31496062992125984" footer="0.31496062992125984"/>
  <pageSetup paperSize="9" scale="54" orientation="landscape" r:id="rId1"/>
  <headerFooter scaleWithDoc="0">
    <oddHeader>&amp;L&amp;G&amp;R
&amp;"Roboto Black,Normal"&amp;K9F2241INFORME DE AVANCE TRIMESTRAL&amp;"-,Normal"&amp;K01+000
&amp;"Roboto,Normal"&amp;K9F2241ENERO-DICIEMBRE 2025</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5"/>
  <sheetViews>
    <sheetView showGridLines="0" view="pageLayout" zoomScaleNormal="80" workbookViewId="0">
      <selection activeCell="D7" sqref="D7"/>
    </sheetView>
  </sheetViews>
  <sheetFormatPr baseColWidth="10" defaultColWidth="11.36328125" defaultRowHeight="14.5"/>
  <cols>
    <col min="1" max="1" width="46.6328125" style="6" customWidth="1"/>
    <col min="2" max="6" width="41.36328125" style="6" customWidth="1"/>
    <col min="7" max="7" width="0.81640625" style="6" customWidth="1"/>
    <col min="8" max="16384" width="11.36328125" style="6"/>
  </cols>
  <sheetData>
    <row r="1" spans="1:6" ht="22.5" customHeight="1">
      <c r="A1" s="378" t="s">
        <v>53</v>
      </c>
      <c r="B1" s="379"/>
      <c r="C1" s="379"/>
      <c r="D1" s="379"/>
      <c r="E1" s="379"/>
      <c r="F1" s="380"/>
    </row>
    <row r="2" spans="1:6" ht="22.5" customHeight="1">
      <c r="A2" s="323" t="s">
        <v>232</v>
      </c>
      <c r="B2" s="381" t="str">
        <f>+CARATULA!D17</f>
        <v>32A000 INSTITUTO DE TRANSPARENCIA, ACCESO A LA INFORMACIÓN PÚBLICA, PROTECCIÓN DE DATOS PERSONALES Y RENDICIÓN DE CUENTAS DE LA CIUDAD DE MÉXICO</v>
      </c>
      <c r="C2" s="381"/>
      <c r="D2" s="381"/>
      <c r="E2" s="381"/>
      <c r="F2" s="381"/>
    </row>
    <row r="3" spans="1:6" ht="22.5" customHeight="1">
      <c r="A3" s="196" t="s">
        <v>233</v>
      </c>
      <c r="B3" s="382" t="str">
        <f>+CARATULA!A14</f>
        <v>ENERO–DICIEMBRE 2025</v>
      </c>
      <c r="C3" s="382"/>
      <c r="D3" s="382"/>
      <c r="E3" s="382"/>
      <c r="F3" s="382"/>
    </row>
    <row r="4" spans="1:6" ht="22.5" customHeight="1">
      <c r="A4" s="383" t="s">
        <v>57</v>
      </c>
      <c r="B4" s="385" t="s">
        <v>54</v>
      </c>
      <c r="C4" s="385"/>
      <c r="D4" s="385" t="s">
        <v>61</v>
      </c>
      <c r="E4" s="385" t="s">
        <v>58</v>
      </c>
      <c r="F4" s="387"/>
    </row>
    <row r="5" spans="1:6" ht="32.25" customHeight="1">
      <c r="A5" s="384"/>
      <c r="B5" s="197" t="s">
        <v>55</v>
      </c>
      <c r="C5" s="197" t="s">
        <v>56</v>
      </c>
      <c r="D5" s="386"/>
      <c r="E5" s="386"/>
      <c r="F5" s="388"/>
    </row>
    <row r="6" spans="1:6" ht="22.5" customHeight="1" thickBot="1">
      <c r="A6" s="279" t="s">
        <v>60</v>
      </c>
      <c r="B6" s="280">
        <f>SUM(B7+B13+B16+B19)</f>
        <v>158291456</v>
      </c>
      <c r="C6" s="280">
        <f>SUM(C7+C13+C16+C19)</f>
        <v>159685696.76999998</v>
      </c>
      <c r="D6" s="280">
        <f>+C6-B6</f>
        <v>1394240.7699999809</v>
      </c>
      <c r="E6" s="390"/>
      <c r="F6" s="390"/>
    </row>
    <row r="7" spans="1:6" ht="86.75" customHeight="1" thickTop="1">
      <c r="A7" s="277" t="s">
        <v>264</v>
      </c>
      <c r="B7" s="278">
        <f>SUM(B8:B11)</f>
        <v>0</v>
      </c>
      <c r="C7" s="278">
        <f>SUM(C8:C11)</f>
        <v>1394240.77</v>
      </c>
      <c r="D7" s="278">
        <f>+C7-B7</f>
        <v>1394240.77</v>
      </c>
      <c r="E7" s="377" t="s">
        <v>296</v>
      </c>
      <c r="F7" s="377"/>
    </row>
    <row r="8" spans="1:6" ht="35.25" customHeight="1">
      <c r="A8" s="269" t="s">
        <v>250</v>
      </c>
      <c r="B8" s="270"/>
      <c r="C8" s="270"/>
      <c r="D8" s="270"/>
      <c r="E8" s="389"/>
      <c r="F8" s="389"/>
    </row>
    <row r="9" spans="1:6" ht="35.25" customHeight="1">
      <c r="A9" s="269" t="s">
        <v>251</v>
      </c>
      <c r="B9" s="270"/>
      <c r="C9" s="270"/>
      <c r="D9" s="270"/>
      <c r="E9" s="389"/>
      <c r="F9" s="389"/>
    </row>
    <row r="10" spans="1:6" ht="35.25" customHeight="1">
      <c r="A10" s="269" t="s">
        <v>252</v>
      </c>
      <c r="B10" s="270"/>
      <c r="C10" s="270"/>
      <c r="D10" s="270"/>
      <c r="E10" s="389"/>
      <c r="F10" s="389"/>
    </row>
    <row r="11" spans="1:6" ht="35.25" customHeight="1">
      <c r="A11" s="269" t="s">
        <v>253</v>
      </c>
      <c r="B11" s="270"/>
      <c r="C11" s="270">
        <v>1394240.77</v>
      </c>
      <c r="D11" s="270"/>
      <c r="E11" s="389"/>
      <c r="F11" s="389"/>
    </row>
    <row r="12" spans="1:6" ht="35.25" customHeight="1">
      <c r="A12" s="269" t="s">
        <v>254</v>
      </c>
      <c r="B12" s="270"/>
      <c r="C12" s="270"/>
      <c r="D12" s="270"/>
      <c r="E12" s="389"/>
      <c r="F12" s="389"/>
    </row>
    <row r="13" spans="1:6" ht="92.25" customHeight="1">
      <c r="A13" s="268" t="s">
        <v>265</v>
      </c>
      <c r="B13" s="267">
        <f>+SUM(B14:B15)</f>
        <v>0</v>
      </c>
      <c r="C13" s="267">
        <f>+SUM(C14:C15)</f>
        <v>0</v>
      </c>
      <c r="D13" s="267">
        <f>+C13-B13</f>
        <v>0</v>
      </c>
      <c r="E13" s="389" t="s">
        <v>295</v>
      </c>
      <c r="F13" s="389"/>
    </row>
    <row r="14" spans="1:6" ht="35.25" customHeight="1">
      <c r="A14" s="269" t="s">
        <v>266</v>
      </c>
      <c r="B14" s="270"/>
      <c r="C14" s="270"/>
      <c r="D14" s="270"/>
      <c r="E14" s="389"/>
      <c r="F14" s="389"/>
    </row>
    <row r="15" spans="1:6" ht="35.25" customHeight="1">
      <c r="A15" s="269" t="s">
        <v>267</v>
      </c>
      <c r="B15" s="270"/>
      <c r="C15" s="270"/>
      <c r="D15" s="270"/>
      <c r="E15" s="389"/>
      <c r="F15" s="389"/>
    </row>
    <row r="16" spans="1:6" ht="82.5" customHeight="1">
      <c r="A16" s="268" t="s">
        <v>268</v>
      </c>
      <c r="B16" s="267">
        <f>+SUM(B17:B18)</f>
        <v>126447856</v>
      </c>
      <c r="C16" s="267">
        <f>+SUM(C17:C18)</f>
        <v>126447856</v>
      </c>
      <c r="D16" s="267">
        <f>+C16-B16</f>
        <v>0</v>
      </c>
      <c r="E16" s="389" t="s">
        <v>295</v>
      </c>
      <c r="F16" s="389"/>
    </row>
    <row r="17" spans="1:6" ht="35.25" customHeight="1">
      <c r="A17" s="269" t="s">
        <v>266</v>
      </c>
      <c r="B17" s="270">
        <v>126447856</v>
      </c>
      <c r="C17" s="270">
        <v>126447856</v>
      </c>
      <c r="D17" s="270"/>
      <c r="E17" s="389"/>
      <c r="F17" s="389"/>
    </row>
    <row r="18" spans="1:6" ht="35.25" customHeight="1">
      <c r="A18" s="269" t="s">
        <v>267</v>
      </c>
      <c r="B18" s="270"/>
      <c r="C18" s="270"/>
      <c r="D18" s="270"/>
      <c r="E18" s="389"/>
      <c r="F18" s="389"/>
    </row>
    <row r="19" spans="1:6" ht="65.25" customHeight="1">
      <c r="A19" s="268" t="s">
        <v>269</v>
      </c>
      <c r="B19" s="267">
        <f>+SUM(B20:B21)</f>
        <v>31843600</v>
      </c>
      <c r="C19" s="267">
        <f>+SUM(C20:C21)</f>
        <v>31843600</v>
      </c>
      <c r="D19" s="267">
        <f>+C19-B19</f>
        <v>0</v>
      </c>
      <c r="E19" s="389" t="s">
        <v>295</v>
      </c>
      <c r="F19" s="389"/>
    </row>
    <row r="20" spans="1:6" ht="35.25" customHeight="1">
      <c r="A20" s="269" t="s">
        <v>266</v>
      </c>
      <c r="B20" s="270">
        <v>31843600</v>
      </c>
      <c r="C20" s="270">
        <v>31843600</v>
      </c>
      <c r="D20" s="270"/>
      <c r="E20" s="389"/>
      <c r="F20" s="389"/>
    </row>
    <row r="21" spans="1:6" ht="35.25" customHeight="1">
      <c r="A21" s="269" t="s">
        <v>267</v>
      </c>
      <c r="B21" s="270"/>
      <c r="C21" s="270"/>
      <c r="D21" s="270"/>
      <c r="E21" s="389"/>
      <c r="F21" s="389"/>
    </row>
    <row r="22" spans="1:6" ht="5.25" customHeight="1"/>
    <row r="23" spans="1:6">
      <c r="A23" s="7"/>
      <c r="B23" s="8"/>
      <c r="C23" s="8"/>
      <c r="D23" s="8"/>
      <c r="E23" s="391"/>
      <c r="F23" s="391"/>
    </row>
    <row r="25" spans="1:6">
      <c r="B25" s="340"/>
    </row>
  </sheetData>
  <sheetProtection formatCells="0" formatColumns="0" formatRows="0" insertRows="0" deleteRows="0"/>
  <mergeCells count="24">
    <mergeCell ref="E20:F20"/>
    <mergeCell ref="E21:F21"/>
    <mergeCell ref="E6:F6"/>
    <mergeCell ref="E23:F23"/>
    <mergeCell ref="E16:F16"/>
    <mergeCell ref="E17:F17"/>
    <mergeCell ref="E18:F18"/>
    <mergeCell ref="E19:F19"/>
    <mergeCell ref="E9:F9"/>
    <mergeCell ref="E10:F10"/>
    <mergeCell ref="E11:F11"/>
    <mergeCell ref="E13:F13"/>
    <mergeCell ref="E14:F14"/>
    <mergeCell ref="E15:F15"/>
    <mergeCell ref="E8:F8"/>
    <mergeCell ref="E12:F12"/>
    <mergeCell ref="E7:F7"/>
    <mergeCell ref="A1:F1"/>
    <mergeCell ref="B2:F2"/>
    <mergeCell ref="B3:F3"/>
    <mergeCell ref="A4:A5"/>
    <mergeCell ref="B4:C4"/>
    <mergeCell ref="D4:D5"/>
    <mergeCell ref="E4:F5"/>
  </mergeCells>
  <printOptions horizontalCentered="1"/>
  <pageMargins left="0.43307086614173229" right="0.9055118110236221" top="1.1023622047244095" bottom="0.51181102362204722" header="0.31496062992125984" footer="0.31496062992125984"/>
  <pageSetup scale="48" orientation="landscape" r:id="rId1"/>
  <headerFooter scaleWithDoc="0">
    <oddHeader>&amp;L&amp;G&amp;R
&amp;"Roboto Black,Normal"&amp;K9F2241INFORME DE AVANCE TRIMESTRAL&amp;"-,Normal"&amp;K01+000
&amp;"Roboto,Normal"&amp;K9F2241ENERO-DICIEMBRE 2025</odd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34"/>
  <sheetViews>
    <sheetView view="pageLayout" zoomScaleNormal="80" workbookViewId="0">
      <selection activeCell="J7" sqref="J7"/>
    </sheetView>
  </sheetViews>
  <sheetFormatPr baseColWidth="10" defaultColWidth="9.08984375" defaultRowHeight="13"/>
  <cols>
    <col min="1" max="1" width="0.6328125" style="9" customWidth="1"/>
    <col min="2" max="2" width="26.6328125" style="9" customWidth="1"/>
    <col min="3" max="9" width="20.81640625" style="9" customWidth="1"/>
    <col min="10" max="10" width="21" style="9" customWidth="1"/>
    <col min="11" max="11" width="5" style="11" customWidth="1"/>
    <col min="12" max="12" width="51.26953125" style="9" customWidth="1"/>
    <col min="13" max="13" width="0.6328125" style="9" customWidth="1"/>
    <col min="14" max="16384" width="9.08984375" style="9"/>
  </cols>
  <sheetData>
    <row r="1" spans="2:12" ht="23.25" customHeight="1">
      <c r="B1" s="408" t="s">
        <v>73</v>
      </c>
      <c r="C1" s="408"/>
      <c r="D1" s="408"/>
      <c r="E1" s="408"/>
      <c r="F1" s="408"/>
      <c r="G1" s="408"/>
      <c r="H1" s="408"/>
      <c r="I1" s="408"/>
      <c r="J1" s="408"/>
      <c r="K1" s="408"/>
      <c r="L1" s="408"/>
    </row>
    <row r="2" spans="2:12" ht="23.25" customHeight="1">
      <c r="B2" s="325" t="s">
        <v>232</v>
      </c>
      <c r="C2" s="417" t="str">
        <f>+CARATULA!D17</f>
        <v>32A000 INSTITUTO DE TRANSPARENCIA, ACCESO A LA INFORMACIÓN PÚBLICA, PROTECCIÓN DE DATOS PERSONALES Y RENDICIÓN DE CUENTAS DE LA CIUDAD DE MÉXICO</v>
      </c>
      <c r="D2" s="417"/>
      <c r="E2" s="417"/>
      <c r="F2" s="417"/>
      <c r="G2" s="417"/>
      <c r="H2" s="417"/>
      <c r="I2" s="417"/>
      <c r="J2" s="417"/>
      <c r="K2" s="417"/>
      <c r="L2" s="417"/>
    </row>
    <row r="3" spans="2:12" ht="23.25" customHeight="1">
      <c r="B3" s="325" t="s">
        <v>233</v>
      </c>
      <c r="C3" s="418" t="str">
        <f>CARATULA!A14</f>
        <v>ENERO–DICIEMBRE 2025</v>
      </c>
      <c r="D3" s="418"/>
      <c r="E3" s="418"/>
      <c r="F3" s="418"/>
      <c r="G3" s="418"/>
      <c r="H3" s="418"/>
      <c r="I3" s="418"/>
      <c r="J3" s="418"/>
      <c r="K3" s="418"/>
      <c r="L3" s="418"/>
    </row>
    <row r="4" spans="2:12" ht="31">
      <c r="B4" s="409" t="s">
        <v>72</v>
      </c>
      <c r="C4" s="410" t="s">
        <v>87</v>
      </c>
      <c r="D4" s="410"/>
      <c r="E4" s="410"/>
      <c r="F4" s="410"/>
      <c r="G4" s="410"/>
      <c r="H4" s="410"/>
      <c r="I4" s="410"/>
      <c r="J4" s="324" t="s">
        <v>61</v>
      </c>
      <c r="K4" s="410" t="s">
        <v>214</v>
      </c>
      <c r="L4" s="410"/>
    </row>
    <row r="5" spans="2:12" ht="30.75" customHeight="1">
      <c r="B5" s="409"/>
      <c r="C5" s="201" t="s">
        <v>80</v>
      </c>
      <c r="D5" s="201" t="s">
        <v>81</v>
      </c>
      <c r="E5" s="201" t="s">
        <v>82</v>
      </c>
      <c r="F5" s="201" t="s">
        <v>83</v>
      </c>
      <c r="G5" s="201" t="s">
        <v>84</v>
      </c>
      <c r="H5" s="201" t="s">
        <v>85</v>
      </c>
      <c r="I5" s="201" t="s">
        <v>86</v>
      </c>
      <c r="J5" s="199" t="s">
        <v>257</v>
      </c>
      <c r="K5" s="199" t="s">
        <v>62</v>
      </c>
      <c r="L5" s="202" t="s">
        <v>215</v>
      </c>
    </row>
    <row r="6" spans="2:12" ht="23.25" customHeight="1">
      <c r="B6" s="409"/>
      <c r="C6" s="200" t="s">
        <v>63</v>
      </c>
      <c r="D6" s="200" t="s">
        <v>64</v>
      </c>
      <c r="E6" s="200" t="s">
        <v>65</v>
      </c>
      <c r="F6" s="200" t="s">
        <v>66</v>
      </c>
      <c r="G6" s="200" t="s">
        <v>67</v>
      </c>
      <c r="H6" s="200" t="s">
        <v>68</v>
      </c>
      <c r="I6" s="200" t="s">
        <v>71</v>
      </c>
      <c r="J6" s="198" t="s">
        <v>258</v>
      </c>
      <c r="K6" s="198" t="s">
        <v>69</v>
      </c>
      <c r="L6" s="203" t="s">
        <v>216</v>
      </c>
    </row>
    <row r="7" spans="2:12" ht="24" customHeight="1" thickBot="1">
      <c r="B7" s="282" t="s">
        <v>60</v>
      </c>
      <c r="C7" s="283">
        <f t="shared" ref="C7:I7" si="0">+C8+C19</f>
        <v>158291456</v>
      </c>
      <c r="D7" s="283">
        <f t="shared" si="0"/>
        <v>159685696.76999998</v>
      </c>
      <c r="E7" s="283">
        <f>+E8+E19</f>
        <v>159055511.97999999</v>
      </c>
      <c r="F7" s="283">
        <f t="shared" si="0"/>
        <v>159055511.97999999</v>
      </c>
      <c r="G7" s="283">
        <f t="shared" si="0"/>
        <v>159055511.97999999</v>
      </c>
      <c r="H7" s="283">
        <f t="shared" si="0"/>
        <v>159055511.97999999</v>
      </c>
      <c r="I7" s="283">
        <f t="shared" si="0"/>
        <v>159055511.97999999</v>
      </c>
      <c r="J7" s="208"/>
      <c r="K7" s="205"/>
      <c r="L7" s="93"/>
    </row>
    <row r="8" spans="2:12" s="10" customFormat="1" ht="24" customHeight="1" thickTop="1">
      <c r="B8" s="281" t="s">
        <v>270</v>
      </c>
      <c r="C8" s="204">
        <f>+SUM(C9:C18)</f>
        <v>158031456</v>
      </c>
      <c r="D8" s="204">
        <f t="shared" ref="D8:I8" si="1">+SUM(D9:D18)</f>
        <v>159685696.76999998</v>
      </c>
      <c r="E8" s="204">
        <f>+SUM(E9:E18)</f>
        <v>159055511.97999999</v>
      </c>
      <c r="F8" s="204">
        <f>+SUM(F9:F18)</f>
        <v>159055511.97999999</v>
      </c>
      <c r="G8" s="204">
        <f t="shared" si="1"/>
        <v>159055511.97999999</v>
      </c>
      <c r="H8" s="204">
        <f t="shared" si="1"/>
        <v>159055511.97999999</v>
      </c>
      <c r="I8" s="204">
        <f t="shared" si="1"/>
        <v>159055511.97999999</v>
      </c>
      <c r="J8" s="210"/>
      <c r="K8" s="207"/>
      <c r="L8" s="94"/>
    </row>
    <row r="9" spans="2:12" ht="24" customHeight="1">
      <c r="B9" s="413">
        <v>1000</v>
      </c>
      <c r="C9" s="414">
        <v>128009746.83</v>
      </c>
      <c r="D9" s="416">
        <v>132889410.65000001</v>
      </c>
      <c r="E9" s="403">
        <v>132808196.81</v>
      </c>
      <c r="F9" s="403">
        <v>132808196.81</v>
      </c>
      <c r="G9" s="403">
        <v>132808196.81</v>
      </c>
      <c r="H9" s="403">
        <v>132808196.81</v>
      </c>
      <c r="I9" s="404">
        <v>132808196.81</v>
      </c>
      <c r="J9" s="208">
        <f>+G9-E9</f>
        <v>0</v>
      </c>
      <c r="K9" s="209" t="s">
        <v>62</v>
      </c>
      <c r="L9" s="336" t="s">
        <v>295</v>
      </c>
    </row>
    <row r="10" spans="2:12" ht="24" customHeight="1">
      <c r="B10" s="392"/>
      <c r="C10" s="415"/>
      <c r="D10" s="412"/>
      <c r="E10" s="396"/>
      <c r="F10" s="396"/>
      <c r="G10" s="396"/>
      <c r="H10" s="396"/>
      <c r="I10" s="398"/>
      <c r="J10" s="210">
        <f>H10-G10</f>
        <v>0</v>
      </c>
      <c r="K10" s="211" t="s">
        <v>70</v>
      </c>
      <c r="L10" s="336" t="s">
        <v>295</v>
      </c>
    </row>
    <row r="11" spans="2:12" ht="24" customHeight="1">
      <c r="B11" s="392">
        <v>2000</v>
      </c>
      <c r="C11" s="407">
        <v>3069084.57</v>
      </c>
      <c r="D11" s="396">
        <v>2191447.14</v>
      </c>
      <c r="E11" s="396">
        <v>2115386.23</v>
      </c>
      <c r="F11" s="411">
        <v>2115386.23</v>
      </c>
      <c r="G11" s="411">
        <v>2115386.23</v>
      </c>
      <c r="H11" s="411">
        <v>2115386.23</v>
      </c>
      <c r="I11" s="411">
        <v>2115386.23</v>
      </c>
      <c r="J11" s="208">
        <f t="shared" ref="J11" si="2">+G11-E11</f>
        <v>0</v>
      </c>
      <c r="K11" s="209" t="s">
        <v>62</v>
      </c>
      <c r="L11" s="336" t="s">
        <v>295</v>
      </c>
    </row>
    <row r="12" spans="2:12" ht="24" customHeight="1">
      <c r="B12" s="392"/>
      <c r="C12" s="407"/>
      <c r="D12" s="396"/>
      <c r="E12" s="396"/>
      <c r="F12" s="412"/>
      <c r="G12" s="412"/>
      <c r="H12" s="412"/>
      <c r="I12" s="412"/>
      <c r="J12" s="210">
        <f t="shared" ref="J12" si="3">H12-G12</f>
        <v>0</v>
      </c>
      <c r="K12" s="211" t="s">
        <v>70</v>
      </c>
      <c r="L12" s="336" t="s">
        <v>295</v>
      </c>
    </row>
    <row r="13" spans="2:12" ht="24" customHeight="1">
      <c r="B13" s="392">
        <v>3000</v>
      </c>
      <c r="C13" s="407">
        <v>26852624.600000001</v>
      </c>
      <c r="D13" s="396">
        <v>24534838.98</v>
      </c>
      <c r="E13" s="396">
        <v>24075034.440000001</v>
      </c>
      <c r="F13" s="396">
        <v>24075034.440000001</v>
      </c>
      <c r="G13" s="396">
        <v>24075034.440000001</v>
      </c>
      <c r="H13" s="396">
        <v>24075034.440000001</v>
      </c>
      <c r="I13" s="398">
        <v>24075034.440000001</v>
      </c>
      <c r="J13" s="208">
        <f t="shared" ref="J13" si="4">+G13-E13</f>
        <v>0</v>
      </c>
      <c r="K13" s="209" t="s">
        <v>62</v>
      </c>
      <c r="L13" s="336" t="s">
        <v>295</v>
      </c>
    </row>
    <row r="14" spans="2:12" ht="24" customHeight="1">
      <c r="B14" s="392"/>
      <c r="C14" s="407"/>
      <c r="D14" s="396"/>
      <c r="E14" s="396"/>
      <c r="F14" s="396"/>
      <c r="G14" s="396"/>
      <c r="H14" s="396"/>
      <c r="I14" s="398"/>
      <c r="J14" s="210">
        <f t="shared" ref="J14" si="5">H14-G14</f>
        <v>0</v>
      </c>
      <c r="K14" s="211" t="s">
        <v>70</v>
      </c>
      <c r="L14" s="336" t="s">
        <v>295</v>
      </c>
    </row>
    <row r="15" spans="2:12" ht="24" customHeight="1">
      <c r="B15" s="392">
        <v>4000</v>
      </c>
      <c r="C15" s="407">
        <v>100000</v>
      </c>
      <c r="D15" s="396">
        <v>70000</v>
      </c>
      <c r="E15" s="396">
        <v>56894.5</v>
      </c>
      <c r="F15" s="396">
        <v>56894.5</v>
      </c>
      <c r="G15" s="396">
        <v>56894.5</v>
      </c>
      <c r="H15" s="396">
        <v>56894.5</v>
      </c>
      <c r="I15" s="398">
        <v>56894.5</v>
      </c>
      <c r="J15" s="208">
        <f t="shared" ref="J15" si="6">+G15-E15</f>
        <v>0</v>
      </c>
      <c r="K15" s="209" t="s">
        <v>62</v>
      </c>
      <c r="L15" s="336" t="s">
        <v>295</v>
      </c>
    </row>
    <row r="16" spans="2:12" ht="24" customHeight="1">
      <c r="B16" s="392"/>
      <c r="C16" s="407"/>
      <c r="D16" s="396"/>
      <c r="E16" s="396"/>
      <c r="F16" s="396"/>
      <c r="G16" s="396"/>
      <c r="H16" s="396"/>
      <c r="I16" s="398"/>
      <c r="J16" s="210">
        <f t="shared" ref="J16" si="7">H16-G16</f>
        <v>0</v>
      </c>
      <c r="K16" s="211" t="s">
        <v>70</v>
      </c>
      <c r="L16" s="336" t="s">
        <v>295</v>
      </c>
    </row>
    <row r="17" spans="2:12" ht="24" customHeight="1">
      <c r="B17" s="392">
        <v>7000</v>
      </c>
      <c r="C17" s="405">
        <v>0</v>
      </c>
      <c r="D17" s="405">
        <v>0</v>
      </c>
      <c r="E17" s="405">
        <v>0</v>
      </c>
      <c r="F17" s="405">
        <v>0</v>
      </c>
      <c r="G17" s="405">
        <v>0</v>
      </c>
      <c r="H17" s="405">
        <v>0</v>
      </c>
      <c r="I17" s="405">
        <v>0</v>
      </c>
      <c r="J17" s="208">
        <f t="shared" ref="J17:J32" si="8">+G17-E17</f>
        <v>0</v>
      </c>
      <c r="K17" s="209" t="s">
        <v>62</v>
      </c>
      <c r="L17" s="336" t="s">
        <v>295</v>
      </c>
    </row>
    <row r="18" spans="2:12" ht="24" customHeight="1">
      <c r="B18" s="393"/>
      <c r="C18" s="406"/>
      <c r="D18" s="406"/>
      <c r="E18" s="406"/>
      <c r="F18" s="406"/>
      <c r="G18" s="406"/>
      <c r="H18" s="406"/>
      <c r="I18" s="406"/>
      <c r="J18" s="210">
        <f t="shared" ref="J18" si="9">H18-G18</f>
        <v>0</v>
      </c>
      <c r="K18" s="211" t="s">
        <v>70</v>
      </c>
      <c r="L18" s="336" t="s">
        <v>295</v>
      </c>
    </row>
    <row r="19" spans="2:12" ht="24" customHeight="1">
      <c r="B19" s="212" t="s">
        <v>271</v>
      </c>
      <c r="C19" s="206">
        <f>+SUM(C20:C33)</f>
        <v>260000</v>
      </c>
      <c r="D19" s="206">
        <f t="shared" ref="D19:G19" si="10">+SUM(D20:D33)</f>
        <v>0</v>
      </c>
      <c r="E19" s="206">
        <f>+SUM(E20:E33)</f>
        <v>0</v>
      </c>
      <c r="F19" s="206">
        <f t="shared" si="10"/>
        <v>0</v>
      </c>
      <c r="G19" s="206">
        <f t="shared" si="10"/>
        <v>0</v>
      </c>
      <c r="H19" s="206">
        <f>+SUM(H20:H33)</f>
        <v>0</v>
      </c>
      <c r="I19" s="206">
        <f>+SUM(I20:I33)</f>
        <v>0</v>
      </c>
      <c r="J19" s="213"/>
      <c r="K19" s="207"/>
      <c r="L19" s="95"/>
    </row>
    <row r="20" spans="2:12" ht="24" customHeight="1">
      <c r="B20" s="401">
        <v>1000</v>
      </c>
      <c r="C20" s="402">
        <v>0</v>
      </c>
      <c r="D20" s="403">
        <v>0</v>
      </c>
      <c r="E20" s="403">
        <v>0</v>
      </c>
      <c r="F20" s="403">
        <v>0</v>
      </c>
      <c r="G20" s="403">
        <v>0</v>
      </c>
      <c r="H20" s="403">
        <v>0</v>
      </c>
      <c r="I20" s="404">
        <v>0</v>
      </c>
      <c r="J20" s="208">
        <f t="shared" si="8"/>
        <v>0</v>
      </c>
      <c r="K20" s="209" t="s">
        <v>62</v>
      </c>
      <c r="L20" s="336" t="s">
        <v>295</v>
      </c>
    </row>
    <row r="21" spans="2:12" ht="24" customHeight="1">
      <c r="B21" s="400"/>
      <c r="C21" s="394"/>
      <c r="D21" s="396"/>
      <c r="E21" s="396"/>
      <c r="F21" s="396"/>
      <c r="G21" s="396"/>
      <c r="H21" s="396"/>
      <c r="I21" s="398"/>
      <c r="J21" s="210">
        <f>H21-G21</f>
        <v>0</v>
      </c>
      <c r="K21" s="211" t="s">
        <v>70</v>
      </c>
      <c r="L21" s="336" t="s">
        <v>295</v>
      </c>
    </row>
    <row r="22" spans="2:12" ht="24" customHeight="1">
      <c r="B22" s="400">
        <v>2000</v>
      </c>
      <c r="C22" s="394">
        <v>0</v>
      </c>
      <c r="D22" s="396">
        <v>0</v>
      </c>
      <c r="E22" s="396">
        <v>0</v>
      </c>
      <c r="F22" s="396">
        <v>0</v>
      </c>
      <c r="G22" s="396">
        <v>0</v>
      </c>
      <c r="H22" s="396">
        <v>0</v>
      </c>
      <c r="I22" s="398">
        <v>0</v>
      </c>
      <c r="J22" s="208">
        <f t="shared" si="8"/>
        <v>0</v>
      </c>
      <c r="K22" s="209" t="s">
        <v>62</v>
      </c>
      <c r="L22" s="336" t="s">
        <v>295</v>
      </c>
    </row>
    <row r="23" spans="2:12" ht="24" customHeight="1">
      <c r="B23" s="400"/>
      <c r="C23" s="394"/>
      <c r="D23" s="396"/>
      <c r="E23" s="396"/>
      <c r="F23" s="396"/>
      <c r="G23" s="396"/>
      <c r="H23" s="396"/>
      <c r="I23" s="398"/>
      <c r="J23" s="210">
        <f t="shared" ref="J23:J33" si="11">H23-G23</f>
        <v>0</v>
      </c>
      <c r="K23" s="211" t="s">
        <v>70</v>
      </c>
      <c r="L23" s="336" t="s">
        <v>295</v>
      </c>
    </row>
    <row r="24" spans="2:12" ht="24" customHeight="1">
      <c r="B24" s="400">
        <v>3000</v>
      </c>
      <c r="C24" s="394">
        <v>0</v>
      </c>
      <c r="D24" s="396">
        <v>0</v>
      </c>
      <c r="E24" s="396">
        <v>0</v>
      </c>
      <c r="F24" s="396">
        <v>0</v>
      </c>
      <c r="G24" s="396">
        <v>0</v>
      </c>
      <c r="H24" s="396">
        <v>0</v>
      </c>
      <c r="I24" s="398">
        <v>0</v>
      </c>
      <c r="J24" s="208">
        <f>+G24-E24</f>
        <v>0</v>
      </c>
      <c r="K24" s="209" t="s">
        <v>62</v>
      </c>
      <c r="L24" s="336" t="s">
        <v>295</v>
      </c>
    </row>
    <row r="25" spans="2:12" ht="24" customHeight="1">
      <c r="B25" s="400"/>
      <c r="C25" s="394"/>
      <c r="D25" s="396"/>
      <c r="E25" s="396"/>
      <c r="F25" s="396"/>
      <c r="G25" s="396"/>
      <c r="H25" s="396"/>
      <c r="I25" s="398"/>
      <c r="J25" s="210">
        <f>H25-G25</f>
        <v>0</v>
      </c>
      <c r="K25" s="211" t="s">
        <v>70</v>
      </c>
      <c r="L25" s="336" t="s">
        <v>295</v>
      </c>
    </row>
    <row r="26" spans="2:12" ht="24" customHeight="1">
      <c r="B26" s="400">
        <v>5000</v>
      </c>
      <c r="C26" s="394">
        <v>260000</v>
      </c>
      <c r="D26" s="396">
        <v>0</v>
      </c>
      <c r="E26" s="396">
        <v>0</v>
      </c>
      <c r="F26" s="396">
        <v>0</v>
      </c>
      <c r="G26" s="396">
        <v>0</v>
      </c>
      <c r="H26" s="396">
        <v>0</v>
      </c>
      <c r="I26" s="398">
        <v>0</v>
      </c>
      <c r="J26" s="208">
        <f t="shared" si="8"/>
        <v>0</v>
      </c>
      <c r="K26" s="209" t="s">
        <v>62</v>
      </c>
      <c r="L26" s="336" t="s">
        <v>295</v>
      </c>
    </row>
    <row r="27" spans="2:12" ht="24" customHeight="1">
      <c r="B27" s="400"/>
      <c r="C27" s="394"/>
      <c r="D27" s="396"/>
      <c r="E27" s="396"/>
      <c r="F27" s="396"/>
      <c r="G27" s="396"/>
      <c r="H27" s="396"/>
      <c r="I27" s="398"/>
      <c r="J27" s="210">
        <f t="shared" si="11"/>
        <v>0</v>
      </c>
      <c r="K27" s="211" t="s">
        <v>70</v>
      </c>
      <c r="L27" s="336" t="s">
        <v>295</v>
      </c>
    </row>
    <row r="28" spans="2:12" ht="24" customHeight="1">
      <c r="B28" s="400">
        <v>6000</v>
      </c>
      <c r="C28" s="394">
        <v>0</v>
      </c>
      <c r="D28" s="396">
        <v>0</v>
      </c>
      <c r="E28" s="396">
        <v>0</v>
      </c>
      <c r="F28" s="396">
        <v>0</v>
      </c>
      <c r="G28" s="396">
        <v>0</v>
      </c>
      <c r="H28" s="396">
        <v>0</v>
      </c>
      <c r="I28" s="398">
        <v>0</v>
      </c>
      <c r="J28" s="208">
        <f t="shared" si="8"/>
        <v>0</v>
      </c>
      <c r="K28" s="209" t="s">
        <v>62</v>
      </c>
      <c r="L28" s="336" t="s">
        <v>295</v>
      </c>
    </row>
    <row r="29" spans="2:12" ht="24" customHeight="1">
      <c r="B29" s="400"/>
      <c r="C29" s="394"/>
      <c r="D29" s="396"/>
      <c r="E29" s="396"/>
      <c r="F29" s="396"/>
      <c r="G29" s="396"/>
      <c r="H29" s="396"/>
      <c r="I29" s="398"/>
      <c r="J29" s="210">
        <f t="shared" si="11"/>
        <v>0</v>
      </c>
      <c r="K29" s="211" t="s">
        <v>70</v>
      </c>
      <c r="L29" s="336" t="s">
        <v>295</v>
      </c>
    </row>
    <row r="30" spans="2:12" ht="24" customHeight="1">
      <c r="B30" s="400">
        <v>7000</v>
      </c>
      <c r="C30" s="394">
        <v>0</v>
      </c>
      <c r="D30" s="396">
        <v>0</v>
      </c>
      <c r="E30" s="396">
        <v>0</v>
      </c>
      <c r="F30" s="396">
        <v>0</v>
      </c>
      <c r="G30" s="396">
        <v>0</v>
      </c>
      <c r="H30" s="396">
        <v>0</v>
      </c>
      <c r="I30" s="398">
        <v>0</v>
      </c>
      <c r="J30" s="208">
        <f t="shared" si="8"/>
        <v>0</v>
      </c>
      <c r="K30" s="209" t="s">
        <v>62</v>
      </c>
      <c r="L30" s="336" t="s">
        <v>295</v>
      </c>
    </row>
    <row r="31" spans="2:12" ht="24" customHeight="1">
      <c r="B31" s="400"/>
      <c r="C31" s="394"/>
      <c r="D31" s="396"/>
      <c r="E31" s="396"/>
      <c r="F31" s="396"/>
      <c r="G31" s="396"/>
      <c r="H31" s="396"/>
      <c r="I31" s="398"/>
      <c r="J31" s="210">
        <f t="shared" si="11"/>
        <v>0</v>
      </c>
      <c r="K31" s="211" t="s">
        <v>70</v>
      </c>
      <c r="L31" s="336" t="s">
        <v>295</v>
      </c>
    </row>
    <row r="32" spans="2:12" ht="24" customHeight="1">
      <c r="B32" s="392">
        <v>8000</v>
      </c>
      <c r="C32" s="394">
        <v>0</v>
      </c>
      <c r="D32" s="396">
        <v>0</v>
      </c>
      <c r="E32" s="396">
        <v>0</v>
      </c>
      <c r="F32" s="396">
        <v>0</v>
      </c>
      <c r="G32" s="396">
        <v>0</v>
      </c>
      <c r="H32" s="396">
        <v>0</v>
      </c>
      <c r="I32" s="398">
        <v>0</v>
      </c>
      <c r="J32" s="208">
        <f t="shared" si="8"/>
        <v>0</v>
      </c>
      <c r="K32" s="209" t="s">
        <v>62</v>
      </c>
      <c r="L32" s="336" t="s">
        <v>295</v>
      </c>
    </row>
    <row r="33" spans="2:12" ht="24" customHeight="1">
      <c r="B33" s="393"/>
      <c r="C33" s="395"/>
      <c r="D33" s="397"/>
      <c r="E33" s="397"/>
      <c r="F33" s="397"/>
      <c r="G33" s="397"/>
      <c r="H33" s="397"/>
      <c r="I33" s="399"/>
      <c r="J33" s="210">
        <f t="shared" si="11"/>
        <v>0</v>
      </c>
      <c r="K33" s="211" t="s">
        <v>70</v>
      </c>
      <c r="L33" s="336" t="s">
        <v>295</v>
      </c>
    </row>
    <row r="34" spans="2:12" ht="5.25" customHeight="1">
      <c r="B34" s="12"/>
      <c r="C34" s="13"/>
      <c r="D34" s="13"/>
      <c r="E34" s="13"/>
      <c r="F34" s="13"/>
      <c r="G34" s="13"/>
      <c r="H34" s="13"/>
      <c r="I34" s="13"/>
    </row>
  </sheetData>
  <sheetProtection formatCells="0" formatColumns="0" formatRows="0" insertHyperlinks="0" autoFilter="0" pivotTables="0"/>
  <mergeCells count="102">
    <mergeCell ref="B1:L1"/>
    <mergeCell ref="B4:B6"/>
    <mergeCell ref="C4:I4"/>
    <mergeCell ref="K4:L4"/>
    <mergeCell ref="B11:B12"/>
    <mergeCell ref="C11:C12"/>
    <mergeCell ref="D11:D12"/>
    <mergeCell ref="F11:F12"/>
    <mergeCell ref="G11:G12"/>
    <mergeCell ref="H11:H12"/>
    <mergeCell ref="I11:I12"/>
    <mergeCell ref="B9:B10"/>
    <mergeCell ref="C9:C10"/>
    <mergeCell ref="D9:D10"/>
    <mergeCell ref="F9:F10"/>
    <mergeCell ref="G9:G10"/>
    <mergeCell ref="H9:H10"/>
    <mergeCell ref="E9:E10"/>
    <mergeCell ref="E11:E12"/>
    <mergeCell ref="I9:I10"/>
    <mergeCell ref="C2:L2"/>
    <mergeCell ref="C3:L3"/>
    <mergeCell ref="B15:B16"/>
    <mergeCell ref="C15:C16"/>
    <mergeCell ref="D15:D16"/>
    <mergeCell ref="F15:F16"/>
    <mergeCell ref="G15:G16"/>
    <mergeCell ref="H15:H16"/>
    <mergeCell ref="I15:I16"/>
    <mergeCell ref="B13:B14"/>
    <mergeCell ref="C13:C14"/>
    <mergeCell ref="D13:D14"/>
    <mergeCell ref="F13:F14"/>
    <mergeCell ref="G13:G14"/>
    <mergeCell ref="H13:H14"/>
    <mergeCell ref="E13:E14"/>
    <mergeCell ref="E15:E16"/>
    <mergeCell ref="I13:I14"/>
    <mergeCell ref="B20:B21"/>
    <mergeCell ref="C20:C21"/>
    <mergeCell ref="D20:D21"/>
    <mergeCell ref="F20:F21"/>
    <mergeCell ref="G20:G21"/>
    <mergeCell ref="H20:H21"/>
    <mergeCell ref="I20:I21"/>
    <mergeCell ref="B17:B18"/>
    <mergeCell ref="C17:C18"/>
    <mergeCell ref="D17:D18"/>
    <mergeCell ref="F17:F18"/>
    <mergeCell ref="G17:G18"/>
    <mergeCell ref="H17:H18"/>
    <mergeCell ref="E17:E18"/>
    <mergeCell ref="E20:E21"/>
    <mergeCell ref="I17:I18"/>
    <mergeCell ref="B24:B25"/>
    <mergeCell ref="C24:C25"/>
    <mergeCell ref="D24:D25"/>
    <mergeCell ref="F24:F25"/>
    <mergeCell ref="G24:G25"/>
    <mergeCell ref="H24:H25"/>
    <mergeCell ref="I24:I25"/>
    <mergeCell ref="B22:B23"/>
    <mergeCell ref="C22:C23"/>
    <mergeCell ref="D22:D23"/>
    <mergeCell ref="F22:F23"/>
    <mergeCell ref="G22:G23"/>
    <mergeCell ref="H22:H23"/>
    <mergeCell ref="E22:E23"/>
    <mergeCell ref="E24:E25"/>
    <mergeCell ref="I22:I23"/>
    <mergeCell ref="I28:I29"/>
    <mergeCell ref="E26:E27"/>
    <mergeCell ref="E28:E29"/>
    <mergeCell ref="B26:B27"/>
    <mergeCell ref="C26:C27"/>
    <mergeCell ref="D26:D27"/>
    <mergeCell ref="F26:F27"/>
    <mergeCell ref="G26:G27"/>
    <mergeCell ref="H26:H27"/>
    <mergeCell ref="I26:I27"/>
    <mergeCell ref="B28:B29"/>
    <mergeCell ref="C28:C29"/>
    <mergeCell ref="D28:D29"/>
    <mergeCell ref="F28:F29"/>
    <mergeCell ref="G28:G29"/>
    <mergeCell ref="H28:H29"/>
    <mergeCell ref="B32:B33"/>
    <mergeCell ref="C32:C33"/>
    <mergeCell ref="D32:D33"/>
    <mergeCell ref="F32:F33"/>
    <mergeCell ref="G32:G33"/>
    <mergeCell ref="H32:H33"/>
    <mergeCell ref="I32:I33"/>
    <mergeCell ref="E30:E31"/>
    <mergeCell ref="E32:E33"/>
    <mergeCell ref="B30:B31"/>
    <mergeCell ref="C30:C31"/>
    <mergeCell ref="D30:D31"/>
    <mergeCell ref="F30:F31"/>
    <mergeCell ref="G30:G31"/>
    <mergeCell ref="H30:H31"/>
    <mergeCell ref="I30:I31"/>
  </mergeCells>
  <printOptions horizontalCentered="1"/>
  <pageMargins left="0.43307086614173229" right="0.9055118110236221" top="1.1023622047244095" bottom="0.51181102362204722" header="0.31496062992125984" footer="0.31496062992125984"/>
  <pageSetup scale="49" orientation="landscape" r:id="rId1"/>
  <headerFooter scaleWithDoc="0">
    <oddHeader>&amp;L&amp;G&amp;R
&amp;"Roboto Black,Normal"&amp;K9F2241INFORME DE AVANCE TRIMESTRAL&amp;"-,Normal"&amp;K01+000
&amp;"Roboto,Normal"&amp;K9F2241ENERO-DICIEMBRE 2025</oddHeader>
  </headerFooter>
  <ignoredErrors>
    <ignoredError sqref="J10 J31 J29 J27 J23 J21 J16 J14 J12 J19 J11 J20 J13 J15 J17:J18 J22 J24:J26 J28 J30 J32:J33" formula="1"/>
  </ignoredError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O46"/>
  <sheetViews>
    <sheetView view="pageLayout" zoomScaleNormal="80" workbookViewId="0">
      <selection activeCell="K9" sqref="K9"/>
    </sheetView>
  </sheetViews>
  <sheetFormatPr baseColWidth="10" defaultColWidth="11.36328125" defaultRowHeight="13"/>
  <cols>
    <col min="1" max="1" width="0.36328125" style="16" customWidth="1"/>
    <col min="2" max="4" width="5.26953125" style="16" customWidth="1"/>
    <col min="5" max="5" width="41.36328125" style="16" customWidth="1"/>
    <col min="6" max="14" width="22.6328125" style="16" customWidth="1"/>
    <col min="15" max="15" width="0.36328125" style="16" customWidth="1"/>
    <col min="16" max="16384" width="11.36328125" style="16"/>
  </cols>
  <sheetData>
    <row r="1" spans="2:15" ht="19.5" customHeight="1">
      <c r="B1" s="408" t="s">
        <v>74</v>
      </c>
      <c r="C1" s="408"/>
      <c r="D1" s="408"/>
      <c r="E1" s="408"/>
      <c r="F1" s="408"/>
      <c r="G1" s="408"/>
      <c r="H1" s="408"/>
      <c r="I1" s="408"/>
      <c r="J1" s="408"/>
      <c r="K1" s="408"/>
      <c r="L1" s="408"/>
      <c r="M1" s="408"/>
      <c r="N1" s="408"/>
      <c r="O1" s="67"/>
    </row>
    <row r="2" spans="2:15" ht="19.5" customHeight="1">
      <c r="B2" s="424" t="s">
        <v>232</v>
      </c>
      <c r="C2" s="424"/>
      <c r="D2" s="424"/>
      <c r="E2" s="425" t="str">
        <f>+CARATULA!D17</f>
        <v>32A000 INSTITUTO DE TRANSPARENCIA, ACCESO A LA INFORMACIÓN PÚBLICA, PROTECCIÓN DE DATOS PERSONALES Y RENDICIÓN DE CUENTAS DE LA CIUDAD DE MÉXICO</v>
      </c>
      <c r="F2" s="425"/>
      <c r="G2" s="425"/>
      <c r="H2" s="425"/>
      <c r="I2" s="425"/>
      <c r="J2" s="425"/>
      <c r="K2" s="425"/>
      <c r="L2" s="425"/>
      <c r="M2" s="425"/>
      <c r="N2" s="425"/>
      <c r="O2" s="69"/>
    </row>
    <row r="3" spans="2:15" ht="19.5" customHeight="1">
      <c r="B3" s="424" t="s">
        <v>233</v>
      </c>
      <c r="C3" s="424"/>
      <c r="D3" s="424"/>
      <c r="E3" s="425" t="str">
        <f>+CARATULA!A14</f>
        <v>ENERO–DICIEMBRE 2025</v>
      </c>
      <c r="F3" s="425"/>
      <c r="G3" s="425"/>
      <c r="H3" s="425"/>
      <c r="I3" s="425"/>
      <c r="J3" s="425"/>
      <c r="K3" s="425"/>
      <c r="L3" s="425"/>
      <c r="M3" s="425"/>
      <c r="N3" s="425"/>
      <c r="O3" s="69"/>
    </row>
    <row r="4" spans="2:15" ht="17.25" customHeight="1">
      <c r="B4" s="426" t="s">
        <v>76</v>
      </c>
      <c r="C4" s="419" t="s">
        <v>77</v>
      </c>
      <c r="D4" s="419" t="s">
        <v>78</v>
      </c>
      <c r="E4" s="419" t="s">
        <v>79</v>
      </c>
      <c r="F4" s="429" t="s">
        <v>87</v>
      </c>
      <c r="G4" s="429"/>
      <c r="H4" s="429"/>
      <c r="I4" s="429"/>
      <c r="J4" s="429"/>
      <c r="K4" s="429"/>
      <c r="L4" s="429"/>
      <c r="M4" s="419" t="s">
        <v>75</v>
      </c>
      <c r="N4" s="420"/>
      <c r="O4" s="67"/>
    </row>
    <row r="5" spans="2:15" ht="24" customHeight="1">
      <c r="B5" s="427"/>
      <c r="C5" s="428"/>
      <c r="D5" s="428"/>
      <c r="E5" s="428"/>
      <c r="F5" s="215" t="s">
        <v>80</v>
      </c>
      <c r="G5" s="215" t="s">
        <v>81</v>
      </c>
      <c r="H5" s="215" t="s">
        <v>82</v>
      </c>
      <c r="I5" s="215" t="s">
        <v>83</v>
      </c>
      <c r="J5" s="215" t="s">
        <v>84</v>
      </c>
      <c r="K5" s="215" t="s">
        <v>85</v>
      </c>
      <c r="L5" s="215" t="s">
        <v>86</v>
      </c>
      <c r="M5" s="215" t="s">
        <v>217</v>
      </c>
      <c r="N5" s="216" t="s">
        <v>218</v>
      </c>
      <c r="O5" s="67"/>
    </row>
    <row r="6" spans="2:15" ht="25.5" customHeight="1">
      <c r="B6" s="427"/>
      <c r="C6" s="428"/>
      <c r="D6" s="428"/>
      <c r="E6" s="428"/>
      <c r="F6" s="217" t="s">
        <v>88</v>
      </c>
      <c r="G6" s="217" t="s">
        <v>89</v>
      </c>
      <c r="H6" s="217" t="s">
        <v>90</v>
      </c>
      <c r="I6" s="217" t="s">
        <v>91</v>
      </c>
      <c r="J6" s="217" t="s">
        <v>92</v>
      </c>
      <c r="K6" s="217" t="s">
        <v>93</v>
      </c>
      <c r="L6" s="217" t="s">
        <v>94</v>
      </c>
      <c r="M6" s="218" t="s">
        <v>95</v>
      </c>
      <c r="N6" s="219" t="s">
        <v>96</v>
      </c>
      <c r="O6" s="78"/>
    </row>
    <row r="7" spans="2:15" ht="20.25" customHeight="1">
      <c r="B7" s="421" t="s">
        <v>60</v>
      </c>
      <c r="C7" s="422"/>
      <c r="D7" s="422"/>
      <c r="E7" s="423"/>
      <c r="F7" s="262">
        <f>+SUM(F8:F45)</f>
        <v>158291456</v>
      </c>
      <c r="G7" s="262">
        <f t="shared" ref="G7:L7" si="0">+SUM(G8:G45)</f>
        <v>159685696.77000001</v>
      </c>
      <c r="H7" s="262">
        <f t="shared" si="0"/>
        <v>159055511.97999999</v>
      </c>
      <c r="I7" s="262">
        <f t="shared" si="0"/>
        <v>159055511.97999999</v>
      </c>
      <c r="J7" s="262">
        <f t="shared" si="0"/>
        <v>159055511.97999999</v>
      </c>
      <c r="K7" s="262">
        <f t="shared" si="0"/>
        <v>159055511.97999999</v>
      </c>
      <c r="L7" s="262">
        <f t="shared" si="0"/>
        <v>159055511.97999999</v>
      </c>
      <c r="M7" s="262">
        <f>+J7-H7</f>
        <v>0</v>
      </c>
      <c r="N7" s="262">
        <f>+K7-H7</f>
        <v>0</v>
      </c>
      <c r="O7" s="79"/>
    </row>
    <row r="8" spans="2:15" ht="20.25" customHeight="1">
      <c r="B8" s="96"/>
      <c r="C8" s="96"/>
      <c r="D8" s="96"/>
      <c r="E8" s="256"/>
      <c r="F8" s="255"/>
      <c r="G8" s="255"/>
      <c r="H8" s="255"/>
      <c r="I8" s="255"/>
      <c r="J8" s="255"/>
      <c r="K8" s="255"/>
      <c r="L8" s="255"/>
      <c r="M8" s="254"/>
      <c r="N8" s="254"/>
      <c r="O8" s="79"/>
    </row>
    <row r="9" spans="2:15" ht="20.25" customHeight="1">
      <c r="B9" s="337">
        <v>1</v>
      </c>
      <c r="C9" s="337">
        <v>8</v>
      </c>
      <c r="D9" s="337">
        <v>4</v>
      </c>
      <c r="E9" s="337" t="s">
        <v>297</v>
      </c>
      <c r="F9" s="255">
        <v>158291456</v>
      </c>
      <c r="G9" s="255">
        <v>159685696.77000001</v>
      </c>
      <c r="H9" s="255">
        <v>159055511.97999999</v>
      </c>
      <c r="I9" s="255">
        <v>159055511.97999999</v>
      </c>
      <c r="J9" s="255">
        <v>159055511.97999999</v>
      </c>
      <c r="K9" s="255">
        <v>159055511.97999999</v>
      </c>
      <c r="L9" s="255">
        <v>159055511.97999999</v>
      </c>
      <c r="M9" s="255">
        <f>J9-H9</f>
        <v>0</v>
      </c>
      <c r="N9" s="255">
        <f>K9-H9</f>
        <v>0</v>
      </c>
      <c r="O9" s="80"/>
    </row>
    <row r="10" spans="2:15" ht="20.25" customHeight="1">
      <c r="B10" s="96"/>
      <c r="C10" s="96"/>
      <c r="D10" s="96"/>
      <c r="E10" s="256"/>
      <c r="F10" s="255"/>
      <c r="G10" s="255"/>
      <c r="H10" s="255"/>
      <c r="I10" s="255"/>
      <c r="J10" s="255"/>
      <c r="K10" s="255"/>
      <c r="L10" s="255"/>
      <c r="M10" s="255"/>
      <c r="N10" s="255"/>
      <c r="O10" s="80"/>
    </row>
    <row r="11" spans="2:15" ht="20.25" customHeight="1">
      <c r="B11" s="97"/>
      <c r="C11" s="97"/>
      <c r="D11" s="96"/>
      <c r="E11" s="257"/>
      <c r="F11" s="119"/>
      <c r="G11" s="119"/>
      <c r="H11" s="119"/>
      <c r="I11" s="119"/>
      <c r="J11" s="119"/>
      <c r="K11" s="119"/>
      <c r="L11" s="119"/>
      <c r="M11" s="119"/>
      <c r="N11" s="119"/>
      <c r="O11" s="81"/>
    </row>
    <row r="12" spans="2:15" ht="20.25" customHeight="1">
      <c r="B12" s="98"/>
      <c r="C12" s="98"/>
      <c r="D12" s="97"/>
      <c r="E12" s="257"/>
      <c r="F12" s="119"/>
      <c r="G12" s="119"/>
      <c r="H12" s="119"/>
      <c r="I12" s="119"/>
      <c r="J12" s="119"/>
      <c r="K12" s="119"/>
      <c r="L12" s="119"/>
      <c r="M12" s="119"/>
      <c r="N12" s="119"/>
      <c r="O12" s="82"/>
    </row>
    <row r="13" spans="2:15" ht="20.25" customHeight="1">
      <c r="B13" s="96"/>
      <c r="C13" s="96"/>
      <c r="D13" s="96"/>
      <c r="E13" s="256"/>
      <c r="F13" s="255"/>
      <c r="G13" s="255"/>
      <c r="H13" s="255"/>
      <c r="I13" s="255"/>
      <c r="J13" s="255"/>
      <c r="K13" s="255"/>
      <c r="L13" s="255"/>
      <c r="M13" s="255"/>
      <c r="N13" s="255"/>
      <c r="O13" s="80"/>
    </row>
    <row r="14" spans="2:15" ht="20.25" customHeight="1">
      <c r="B14" s="98"/>
      <c r="C14" s="98"/>
      <c r="D14" s="98"/>
      <c r="E14" s="257"/>
      <c r="F14" s="119"/>
      <c r="G14" s="119"/>
      <c r="H14" s="119"/>
      <c r="I14" s="119"/>
      <c r="J14" s="119"/>
      <c r="K14" s="119"/>
      <c r="L14" s="119"/>
      <c r="M14" s="119"/>
      <c r="N14" s="119"/>
      <c r="O14" s="82"/>
    </row>
    <row r="15" spans="2:15" ht="20.25" customHeight="1">
      <c r="B15" s="98"/>
      <c r="C15" s="98"/>
      <c r="D15" s="98"/>
      <c r="E15" s="257"/>
      <c r="F15" s="119"/>
      <c r="G15" s="119"/>
      <c r="H15" s="119"/>
      <c r="I15" s="119"/>
      <c r="J15" s="119"/>
      <c r="K15" s="119"/>
      <c r="L15" s="119"/>
      <c r="M15" s="119"/>
      <c r="N15" s="119"/>
      <c r="O15" s="82"/>
    </row>
    <row r="16" spans="2:15" ht="20.25" customHeight="1">
      <c r="B16" s="98"/>
      <c r="C16" s="98"/>
      <c r="D16" s="98"/>
      <c r="E16" s="257"/>
      <c r="F16" s="119"/>
      <c r="G16" s="119"/>
      <c r="H16" s="119"/>
      <c r="I16" s="119"/>
      <c r="J16" s="119"/>
      <c r="K16" s="119"/>
      <c r="L16" s="119"/>
      <c r="M16" s="119"/>
      <c r="N16" s="119"/>
      <c r="O16" s="82"/>
    </row>
    <row r="17" spans="2:15" ht="20.25" customHeight="1">
      <c r="B17" s="98"/>
      <c r="C17" s="98"/>
      <c r="D17" s="98"/>
      <c r="E17" s="257"/>
      <c r="F17" s="119"/>
      <c r="G17" s="119"/>
      <c r="H17" s="119"/>
      <c r="I17" s="119"/>
      <c r="J17" s="119"/>
      <c r="K17" s="119"/>
      <c r="L17" s="119"/>
      <c r="M17" s="119"/>
      <c r="N17" s="119"/>
      <c r="O17" s="82"/>
    </row>
    <row r="18" spans="2:15" ht="20.25" customHeight="1">
      <c r="B18" s="98"/>
      <c r="C18" s="98"/>
      <c r="D18" s="98"/>
      <c r="E18" s="257"/>
      <c r="F18" s="119"/>
      <c r="G18" s="119"/>
      <c r="H18" s="119"/>
      <c r="I18" s="119"/>
      <c r="J18" s="119"/>
      <c r="K18" s="119"/>
      <c r="L18" s="119"/>
      <c r="M18" s="119"/>
      <c r="N18" s="119"/>
      <c r="O18" s="82"/>
    </row>
    <row r="19" spans="2:15" ht="20.25" customHeight="1">
      <c r="B19" s="98"/>
      <c r="C19" s="98"/>
      <c r="D19" s="98"/>
      <c r="E19" s="257"/>
      <c r="F19" s="119"/>
      <c r="G19" s="119"/>
      <c r="H19" s="119"/>
      <c r="I19" s="119"/>
      <c r="J19" s="119"/>
      <c r="K19" s="119"/>
      <c r="L19" s="119"/>
      <c r="M19" s="119"/>
      <c r="N19" s="119"/>
      <c r="O19" s="82"/>
    </row>
    <row r="20" spans="2:15" ht="20.25" customHeight="1">
      <c r="B20" s="98"/>
      <c r="C20" s="98"/>
      <c r="D20" s="98"/>
      <c r="E20" s="257"/>
      <c r="F20" s="119"/>
      <c r="G20" s="119"/>
      <c r="H20" s="119"/>
      <c r="I20" s="119"/>
      <c r="J20" s="119"/>
      <c r="K20" s="119"/>
      <c r="L20" s="119"/>
      <c r="M20" s="119"/>
      <c r="N20" s="119"/>
      <c r="O20" s="82"/>
    </row>
    <row r="21" spans="2:15" ht="20.25" customHeight="1">
      <c r="B21" s="98"/>
      <c r="C21" s="98"/>
      <c r="D21" s="98"/>
      <c r="E21" s="257"/>
      <c r="F21" s="119"/>
      <c r="G21" s="119"/>
      <c r="H21" s="119"/>
      <c r="I21" s="119"/>
      <c r="J21" s="119"/>
      <c r="K21" s="119"/>
      <c r="L21" s="119"/>
      <c r="M21" s="119"/>
      <c r="N21" s="119"/>
      <c r="O21" s="82"/>
    </row>
    <row r="22" spans="2:15" ht="20.25" customHeight="1">
      <c r="B22" s="98"/>
      <c r="C22" s="98"/>
      <c r="D22" s="98"/>
      <c r="E22" s="257"/>
      <c r="F22" s="119"/>
      <c r="G22" s="119"/>
      <c r="H22" s="119"/>
      <c r="I22" s="119"/>
      <c r="J22" s="119"/>
      <c r="K22" s="119"/>
      <c r="L22" s="119"/>
      <c r="M22" s="119"/>
      <c r="N22" s="119"/>
      <c r="O22" s="82"/>
    </row>
    <row r="23" spans="2:15" ht="20.25" customHeight="1">
      <c r="B23" s="98"/>
      <c r="C23" s="98"/>
      <c r="D23" s="98"/>
      <c r="E23" s="257"/>
      <c r="F23" s="119"/>
      <c r="G23" s="119"/>
      <c r="H23" s="119"/>
      <c r="I23" s="119"/>
      <c r="J23" s="119"/>
      <c r="K23" s="119"/>
      <c r="L23" s="119"/>
      <c r="M23" s="119"/>
      <c r="N23" s="119"/>
      <c r="O23" s="82"/>
    </row>
    <row r="24" spans="2:15" ht="20.25" customHeight="1">
      <c r="B24" s="98"/>
      <c r="C24" s="98"/>
      <c r="D24" s="98"/>
      <c r="E24" s="257"/>
      <c r="F24" s="119"/>
      <c r="G24" s="119"/>
      <c r="H24" s="119"/>
      <c r="I24" s="119"/>
      <c r="J24" s="119"/>
      <c r="K24" s="119"/>
      <c r="L24" s="119"/>
      <c r="M24" s="119"/>
      <c r="N24" s="119"/>
      <c r="O24" s="82"/>
    </row>
    <row r="25" spans="2:15" ht="20.25" customHeight="1">
      <c r="B25" s="98"/>
      <c r="C25" s="98"/>
      <c r="D25" s="98"/>
      <c r="E25" s="257"/>
      <c r="F25" s="119"/>
      <c r="G25" s="119"/>
      <c r="H25" s="119"/>
      <c r="I25" s="119"/>
      <c r="J25" s="119"/>
      <c r="K25" s="119"/>
      <c r="L25" s="119"/>
      <c r="M25" s="119"/>
      <c r="N25" s="119"/>
      <c r="O25" s="82"/>
    </row>
    <row r="26" spans="2:15" ht="20.25" customHeight="1">
      <c r="B26" s="98"/>
      <c r="C26" s="98"/>
      <c r="D26" s="98"/>
      <c r="E26" s="257"/>
      <c r="F26" s="119"/>
      <c r="G26" s="119"/>
      <c r="H26" s="119"/>
      <c r="I26" s="119"/>
      <c r="J26" s="119"/>
      <c r="K26" s="119"/>
      <c r="L26" s="119"/>
      <c r="M26" s="119"/>
      <c r="N26" s="119"/>
      <c r="O26" s="82"/>
    </row>
    <row r="27" spans="2:15" ht="20.25" customHeight="1">
      <c r="B27" s="98"/>
      <c r="C27" s="98"/>
      <c r="D27" s="98"/>
      <c r="E27" s="257"/>
      <c r="F27" s="119"/>
      <c r="G27" s="119"/>
      <c r="H27" s="119"/>
      <c r="I27" s="119"/>
      <c r="J27" s="119"/>
      <c r="K27" s="119"/>
      <c r="L27" s="119"/>
      <c r="M27" s="119"/>
      <c r="N27" s="119"/>
      <c r="O27" s="82"/>
    </row>
    <row r="28" spans="2:15" ht="20.25" customHeight="1">
      <c r="B28" s="98"/>
      <c r="C28" s="98"/>
      <c r="D28" s="98"/>
      <c r="E28" s="257"/>
      <c r="F28" s="119"/>
      <c r="G28" s="119"/>
      <c r="H28" s="119"/>
      <c r="I28" s="119"/>
      <c r="J28" s="119"/>
      <c r="K28" s="119"/>
      <c r="L28" s="119"/>
      <c r="M28" s="119"/>
      <c r="N28" s="119"/>
      <c r="O28" s="82"/>
    </row>
    <row r="29" spans="2:15" ht="20.25" customHeight="1">
      <c r="B29" s="98"/>
      <c r="C29" s="98"/>
      <c r="D29" s="98"/>
      <c r="E29" s="257"/>
      <c r="F29" s="119"/>
      <c r="G29" s="119"/>
      <c r="H29" s="119"/>
      <c r="I29" s="119"/>
      <c r="J29" s="119"/>
      <c r="K29" s="119"/>
      <c r="L29" s="119"/>
      <c r="M29" s="119"/>
      <c r="N29" s="119"/>
      <c r="O29" s="82"/>
    </row>
    <row r="30" spans="2:15" ht="20.25" customHeight="1">
      <c r="B30" s="98"/>
      <c r="C30" s="98"/>
      <c r="D30" s="98"/>
      <c r="E30" s="257"/>
      <c r="F30" s="119"/>
      <c r="G30" s="119"/>
      <c r="H30" s="119"/>
      <c r="I30" s="119"/>
      <c r="J30" s="119"/>
      <c r="K30" s="119"/>
      <c r="L30" s="119"/>
      <c r="M30" s="119"/>
      <c r="N30" s="119"/>
      <c r="O30" s="82"/>
    </row>
    <row r="31" spans="2:15" ht="20.25" customHeight="1">
      <c r="B31" s="98"/>
      <c r="C31" s="98"/>
      <c r="D31" s="98"/>
      <c r="E31" s="257"/>
      <c r="F31" s="119"/>
      <c r="G31" s="119"/>
      <c r="H31" s="119"/>
      <c r="I31" s="119"/>
      <c r="J31" s="119"/>
      <c r="K31" s="119"/>
      <c r="L31" s="119"/>
      <c r="M31" s="119"/>
      <c r="N31" s="119"/>
      <c r="O31" s="82"/>
    </row>
    <row r="32" spans="2:15" ht="20.25" customHeight="1">
      <c r="B32" s="98"/>
      <c r="C32" s="98"/>
      <c r="D32" s="98"/>
      <c r="E32" s="257"/>
      <c r="F32" s="119"/>
      <c r="G32" s="119"/>
      <c r="H32" s="119"/>
      <c r="I32" s="119"/>
      <c r="J32" s="119"/>
      <c r="K32" s="119"/>
      <c r="L32" s="119"/>
      <c r="M32" s="119"/>
      <c r="N32" s="119"/>
      <c r="O32" s="82"/>
    </row>
    <row r="33" spans="2:15" ht="20.25" customHeight="1">
      <c r="B33" s="98"/>
      <c r="C33" s="98"/>
      <c r="D33" s="98"/>
      <c r="E33" s="257"/>
      <c r="F33" s="119"/>
      <c r="G33" s="119"/>
      <c r="H33" s="119"/>
      <c r="I33" s="119"/>
      <c r="J33" s="119"/>
      <c r="K33" s="119"/>
      <c r="L33" s="119"/>
      <c r="M33" s="119"/>
      <c r="N33" s="119"/>
      <c r="O33" s="82"/>
    </row>
    <row r="34" spans="2:15" ht="20.25" customHeight="1">
      <c r="B34" s="99"/>
      <c r="C34" s="99"/>
      <c r="D34" s="100"/>
      <c r="E34" s="258"/>
      <c r="F34" s="119"/>
      <c r="G34" s="119"/>
      <c r="H34" s="119"/>
      <c r="I34" s="119"/>
      <c r="J34" s="119"/>
      <c r="K34" s="119"/>
      <c r="L34" s="119"/>
      <c r="M34" s="119"/>
      <c r="N34" s="119"/>
      <c r="O34" s="83"/>
    </row>
    <row r="35" spans="2:15" ht="20.25" customHeight="1">
      <c r="B35" s="102"/>
      <c r="C35" s="102"/>
      <c r="D35" s="100"/>
      <c r="E35" s="258"/>
      <c r="F35" s="120"/>
      <c r="G35" s="120"/>
      <c r="H35" s="120"/>
      <c r="I35" s="120"/>
      <c r="J35" s="119"/>
      <c r="K35" s="119"/>
      <c r="L35" s="119"/>
      <c r="M35" s="119"/>
      <c r="N35" s="119"/>
      <c r="O35" s="83"/>
    </row>
    <row r="36" spans="2:15" ht="20.25" customHeight="1">
      <c r="B36" s="103"/>
      <c r="C36" s="103"/>
      <c r="D36" s="100"/>
      <c r="E36" s="258"/>
      <c r="F36" s="119"/>
      <c r="G36" s="119"/>
      <c r="H36" s="119"/>
      <c r="I36" s="119"/>
      <c r="J36" s="119"/>
      <c r="K36" s="119"/>
      <c r="L36" s="119"/>
      <c r="M36" s="119"/>
      <c r="N36" s="119"/>
      <c r="O36" s="83"/>
    </row>
    <row r="37" spans="2:15" ht="20.25" customHeight="1">
      <c r="B37" s="100"/>
      <c r="C37" s="100"/>
      <c r="D37" s="100"/>
      <c r="E37" s="258"/>
      <c r="F37" s="119"/>
      <c r="G37" s="119"/>
      <c r="H37" s="119"/>
      <c r="I37" s="119"/>
      <c r="J37" s="119"/>
      <c r="K37" s="119"/>
      <c r="L37" s="119"/>
      <c r="M37" s="119"/>
      <c r="N37" s="119"/>
      <c r="O37" s="83"/>
    </row>
    <row r="38" spans="2:15" ht="20.25" customHeight="1">
      <c r="B38" s="100"/>
      <c r="C38" s="100"/>
      <c r="D38" s="100"/>
      <c r="E38" s="258"/>
      <c r="F38" s="119"/>
      <c r="G38" s="119"/>
      <c r="H38" s="119"/>
      <c r="I38" s="119"/>
      <c r="J38" s="119"/>
      <c r="K38" s="119"/>
      <c r="L38" s="119"/>
      <c r="M38" s="119"/>
      <c r="N38" s="119"/>
      <c r="O38" s="83"/>
    </row>
    <row r="39" spans="2:15" ht="20.25" customHeight="1">
      <c r="B39" s="100"/>
      <c r="C39" s="100"/>
      <c r="D39" s="100"/>
      <c r="E39" s="258"/>
      <c r="F39" s="119"/>
      <c r="G39" s="119"/>
      <c r="H39" s="119"/>
      <c r="I39" s="119"/>
      <c r="J39" s="119"/>
      <c r="K39" s="119"/>
      <c r="L39" s="119"/>
      <c r="M39" s="119"/>
      <c r="N39" s="119"/>
      <c r="O39" s="83"/>
    </row>
    <row r="40" spans="2:15" ht="20.25" customHeight="1">
      <c r="B40" s="100"/>
      <c r="C40" s="100"/>
      <c r="D40" s="100"/>
      <c r="E40" s="258"/>
      <c r="F40" s="119"/>
      <c r="G40" s="119"/>
      <c r="H40" s="119"/>
      <c r="I40" s="119"/>
      <c r="J40" s="119"/>
      <c r="K40" s="119"/>
      <c r="L40" s="119"/>
      <c r="M40" s="119"/>
      <c r="N40" s="119"/>
      <c r="O40" s="83"/>
    </row>
    <row r="41" spans="2:15" ht="20.25" customHeight="1">
      <c r="B41" s="100"/>
      <c r="C41" s="100"/>
      <c r="D41" s="100"/>
      <c r="E41" s="258"/>
      <c r="F41" s="119"/>
      <c r="G41" s="119"/>
      <c r="H41" s="119"/>
      <c r="I41" s="119"/>
      <c r="J41" s="119"/>
      <c r="K41" s="119"/>
      <c r="L41" s="119"/>
      <c r="M41" s="119"/>
      <c r="N41" s="119"/>
      <c r="O41" s="83"/>
    </row>
    <row r="42" spans="2:15" ht="20.25" customHeight="1">
      <c r="B42" s="100"/>
      <c r="C42" s="100"/>
      <c r="D42" s="100"/>
      <c r="E42" s="258"/>
      <c r="F42" s="119"/>
      <c r="G42" s="119"/>
      <c r="H42" s="119"/>
      <c r="I42" s="119"/>
      <c r="J42" s="119"/>
      <c r="K42" s="119"/>
      <c r="L42" s="119"/>
      <c r="M42" s="119"/>
      <c r="N42" s="119"/>
      <c r="O42" s="83"/>
    </row>
    <row r="43" spans="2:15" ht="20.25" customHeight="1">
      <c r="B43" s="100"/>
      <c r="C43" s="100"/>
      <c r="D43" s="100"/>
      <c r="E43" s="258"/>
      <c r="F43" s="119"/>
      <c r="G43" s="119"/>
      <c r="H43" s="119"/>
      <c r="I43" s="119"/>
      <c r="J43" s="119"/>
      <c r="K43" s="119"/>
      <c r="L43" s="119"/>
      <c r="M43" s="119"/>
      <c r="N43" s="119"/>
      <c r="O43" s="83"/>
    </row>
    <row r="44" spans="2:15" ht="20.25" customHeight="1">
      <c r="B44" s="100"/>
      <c r="C44" s="100"/>
      <c r="D44" s="100"/>
      <c r="E44" s="258"/>
      <c r="F44" s="119"/>
      <c r="G44" s="119"/>
      <c r="H44" s="119"/>
      <c r="I44" s="119"/>
      <c r="J44" s="119"/>
      <c r="K44" s="119"/>
      <c r="L44" s="119"/>
      <c r="M44" s="119"/>
      <c r="N44" s="119"/>
      <c r="O44" s="83"/>
    </row>
    <row r="45" spans="2:15" ht="20.25" customHeight="1">
      <c r="B45" s="100"/>
      <c r="C45" s="100"/>
      <c r="D45" s="100"/>
      <c r="E45" s="258"/>
      <c r="F45" s="119"/>
      <c r="G45" s="119"/>
      <c r="H45" s="119"/>
      <c r="I45" s="119"/>
      <c r="J45" s="119"/>
      <c r="K45" s="119"/>
      <c r="L45" s="119"/>
      <c r="M45" s="119"/>
      <c r="N45" s="119"/>
      <c r="O45" s="83"/>
    </row>
    <row r="46" spans="2:15" ht="3.75" customHeight="1"/>
  </sheetData>
  <sheetProtection formatCells="0" formatColumns="0" formatRows="0" insertRows="0" deleteRows="0"/>
  <mergeCells count="12">
    <mergeCell ref="M4:N4"/>
    <mergeCell ref="B7:E7"/>
    <mergeCell ref="B1:N1"/>
    <mergeCell ref="B2:D2"/>
    <mergeCell ref="E2:N2"/>
    <mergeCell ref="B3:D3"/>
    <mergeCell ref="E3:N3"/>
    <mergeCell ref="B4:B6"/>
    <mergeCell ref="C4:C6"/>
    <mergeCell ref="D4:D6"/>
    <mergeCell ref="E4:E6"/>
    <mergeCell ref="F4:L4"/>
  </mergeCells>
  <printOptions horizontalCentered="1"/>
  <pageMargins left="0.43307086614173229" right="0.9055118110236221" top="1.1023622047244095" bottom="0.51181102362204722" header="0.31496062992125984" footer="0.31496062992125984"/>
  <pageSetup scale="43" orientation="landscape" r:id="rId1"/>
  <headerFooter scaleWithDoc="0">
    <oddHeader>&amp;L&amp;G&amp;R&amp;"Roboto Black,Normal"&amp;K9F2241INFORME DE AVANCE TRIMESTRAL&amp;"Roboto,Normal"&amp;20&amp;K01+000
&amp;11&amp;K9F2241ENERO-DICIEMBRE 2025</oddHeader>
  </headerFooter>
  <ignoredErrors>
    <ignoredError sqref="F7:N7" unlockedFormula="1"/>
  </ignoredError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N46"/>
  <sheetViews>
    <sheetView view="pageLayout" topLeftCell="A30" zoomScale="30" zoomScaleNormal="50" zoomScalePageLayoutView="30" workbookViewId="0">
      <selection activeCell="I51" sqref="I51"/>
    </sheetView>
  </sheetViews>
  <sheetFormatPr baseColWidth="10" defaultColWidth="11.36328125" defaultRowHeight="12.5"/>
  <cols>
    <col min="1" max="1" width="0.81640625" style="260" customWidth="1"/>
    <col min="2" max="2" width="16.6328125" style="260" customWidth="1"/>
    <col min="3" max="3" width="30.6328125" style="260" customWidth="1"/>
    <col min="4" max="5" width="20.6328125" style="260" customWidth="1"/>
    <col min="6" max="8" width="20" style="260" customWidth="1"/>
    <col min="9" max="9" width="22.26953125" style="260" customWidth="1"/>
    <col min="10" max="12" width="20" style="260" customWidth="1"/>
    <col min="13" max="13" width="16.36328125" style="260" customWidth="1"/>
    <col min="14" max="14" width="18.6328125" style="260" customWidth="1"/>
    <col min="15" max="15" width="1" style="260" customWidth="1"/>
    <col min="16" max="16384" width="11.36328125" style="260"/>
  </cols>
  <sheetData>
    <row r="1" spans="2:14" ht="22.5" customHeight="1">
      <c r="B1" s="449" t="s">
        <v>97</v>
      </c>
      <c r="C1" s="449"/>
      <c r="D1" s="449"/>
      <c r="E1" s="449"/>
      <c r="F1" s="449"/>
      <c r="G1" s="449"/>
      <c r="H1" s="449"/>
      <c r="I1" s="449"/>
      <c r="J1" s="449"/>
      <c r="K1" s="449"/>
      <c r="L1" s="449"/>
      <c r="M1" s="449"/>
      <c r="N1" s="449"/>
    </row>
    <row r="2" spans="2:14" ht="22.5" customHeight="1">
      <c r="B2" s="450" t="s">
        <v>232</v>
      </c>
      <c r="C2" s="450"/>
      <c r="D2" s="451" t="str">
        <f>+CARATULA!D17</f>
        <v>32A000 INSTITUTO DE TRANSPARENCIA, ACCESO A LA INFORMACIÓN PÚBLICA, PROTECCIÓN DE DATOS PERSONALES Y RENDICIÓN DE CUENTAS DE LA CIUDAD DE MÉXICO</v>
      </c>
      <c r="E2" s="451"/>
      <c r="F2" s="451"/>
      <c r="G2" s="451"/>
      <c r="H2" s="451"/>
      <c r="I2" s="451"/>
      <c r="J2" s="451"/>
      <c r="K2" s="451"/>
      <c r="L2" s="451"/>
      <c r="M2" s="451"/>
      <c r="N2" s="451"/>
    </row>
    <row r="3" spans="2:14" ht="22.5" customHeight="1">
      <c r="B3" s="450" t="s">
        <v>233</v>
      </c>
      <c r="C3" s="450"/>
      <c r="D3" s="452" t="str">
        <f>+CARATULA!A14</f>
        <v>ENERO–DICIEMBRE 2025</v>
      </c>
      <c r="E3" s="452"/>
      <c r="F3" s="452"/>
      <c r="G3" s="452"/>
      <c r="H3" s="452"/>
      <c r="I3" s="452"/>
      <c r="J3" s="452"/>
      <c r="K3" s="452"/>
      <c r="L3" s="452"/>
      <c r="M3" s="452"/>
      <c r="N3" s="452"/>
    </row>
    <row r="4" spans="2:14" ht="18.75" customHeight="1">
      <c r="B4" s="448" t="s">
        <v>76</v>
      </c>
      <c r="C4" s="448" t="s">
        <v>77</v>
      </c>
      <c r="D4" s="448" t="s">
        <v>78</v>
      </c>
      <c r="E4" s="448" t="s">
        <v>105</v>
      </c>
      <c r="F4" s="441" t="s">
        <v>79</v>
      </c>
      <c r="G4" s="441"/>
      <c r="H4" s="441"/>
      <c r="I4" s="441"/>
      <c r="J4" s="441"/>
      <c r="K4" s="441"/>
      <c r="L4" s="441"/>
      <c r="M4" s="441" t="s">
        <v>104</v>
      </c>
      <c r="N4" s="442"/>
    </row>
    <row r="5" spans="2:14" ht="18.75" customHeight="1">
      <c r="B5" s="443"/>
      <c r="C5" s="443"/>
      <c r="D5" s="443"/>
      <c r="E5" s="443"/>
      <c r="F5" s="443"/>
      <c r="G5" s="443"/>
      <c r="H5" s="443"/>
      <c r="I5" s="443"/>
      <c r="J5" s="443"/>
      <c r="K5" s="443"/>
      <c r="L5" s="443"/>
      <c r="M5" s="443"/>
      <c r="N5" s="444"/>
    </row>
    <row r="6" spans="2:14" s="261" customFormat="1" ht="32.25" customHeight="1">
      <c r="B6" s="341" t="s">
        <v>306</v>
      </c>
      <c r="C6" s="341" t="s">
        <v>307</v>
      </c>
      <c r="D6" s="341" t="s">
        <v>308</v>
      </c>
      <c r="E6" s="341"/>
      <c r="F6" s="445" t="s">
        <v>297</v>
      </c>
      <c r="G6" s="445"/>
      <c r="H6" s="445"/>
      <c r="I6" s="445"/>
      <c r="J6" s="445"/>
      <c r="K6" s="445"/>
      <c r="L6" s="445"/>
      <c r="M6" s="445" t="s">
        <v>309</v>
      </c>
      <c r="N6" s="445"/>
    </row>
    <row r="7" spans="2:14" s="261" customFormat="1" ht="20.25" customHeight="1">
      <c r="B7" s="446" t="s">
        <v>98</v>
      </c>
      <c r="C7" s="441"/>
      <c r="D7" s="447"/>
      <c r="E7" s="441"/>
      <c r="F7" s="441" t="s">
        <v>87</v>
      </c>
      <c r="G7" s="441"/>
      <c r="H7" s="441"/>
      <c r="I7" s="441"/>
      <c r="J7" s="441"/>
      <c r="K7" s="441"/>
      <c r="L7" s="441"/>
      <c r="M7" s="441"/>
      <c r="N7" s="442"/>
    </row>
    <row r="8" spans="2:14" s="261" customFormat="1" ht="54.75" customHeight="1">
      <c r="B8" s="220" t="s">
        <v>99</v>
      </c>
      <c r="C8" s="221" t="s">
        <v>100</v>
      </c>
      <c r="D8" s="221" t="s">
        <v>101</v>
      </c>
      <c r="E8" s="221" t="s">
        <v>102</v>
      </c>
      <c r="F8" s="223" t="s">
        <v>106</v>
      </c>
      <c r="G8" s="223" t="s">
        <v>107</v>
      </c>
      <c r="H8" s="223" t="s">
        <v>108</v>
      </c>
      <c r="I8" s="223" t="s">
        <v>109</v>
      </c>
      <c r="J8" s="223" t="s">
        <v>110</v>
      </c>
      <c r="K8" s="223" t="s">
        <v>111</v>
      </c>
      <c r="L8" s="223" t="s">
        <v>112</v>
      </c>
      <c r="M8" s="221" t="s">
        <v>234</v>
      </c>
      <c r="N8" s="222" t="s">
        <v>103</v>
      </c>
    </row>
    <row r="9" spans="2:14" s="261" customFormat="1" ht="32.25" customHeight="1">
      <c r="B9" s="104">
        <v>1</v>
      </c>
      <c r="C9" s="104">
        <v>1</v>
      </c>
      <c r="D9" s="104">
        <v>1</v>
      </c>
      <c r="E9" s="104">
        <v>100</v>
      </c>
      <c r="F9" s="259">
        <v>158291456</v>
      </c>
      <c r="G9" s="259">
        <v>159685696.77000001</v>
      </c>
      <c r="H9" s="259">
        <v>159055511.97999999</v>
      </c>
      <c r="I9" s="259">
        <v>159055511.97999999</v>
      </c>
      <c r="J9" s="259">
        <v>159055511.97999999</v>
      </c>
      <c r="K9" s="259">
        <v>159055511.97999999</v>
      </c>
      <c r="L9" s="259">
        <v>159055511.97999999</v>
      </c>
      <c r="M9" s="259">
        <v>100</v>
      </c>
      <c r="N9" s="259">
        <v>100</v>
      </c>
    </row>
    <row r="10" spans="2:14" ht="19.5" customHeight="1">
      <c r="B10" s="439" t="s">
        <v>235</v>
      </c>
      <c r="C10" s="439"/>
      <c r="D10" s="439"/>
      <c r="E10" s="439"/>
      <c r="F10" s="439"/>
      <c r="G10" s="439"/>
      <c r="H10" s="439"/>
      <c r="I10" s="439"/>
      <c r="J10" s="439"/>
      <c r="K10" s="439"/>
      <c r="L10" s="439"/>
      <c r="M10" s="439"/>
      <c r="N10" s="439"/>
    </row>
    <row r="11" spans="2:14" ht="19.5" customHeight="1">
      <c r="B11" s="548" t="s">
        <v>310</v>
      </c>
      <c r="C11" s="548"/>
      <c r="D11" s="548"/>
      <c r="E11" s="548"/>
      <c r="F11" s="548"/>
      <c r="G11" s="548"/>
      <c r="H11" s="548"/>
      <c r="I11" s="548"/>
      <c r="J11" s="548"/>
      <c r="K11" s="548"/>
      <c r="L11" s="548"/>
      <c r="M11" s="548"/>
      <c r="N11" s="548"/>
    </row>
    <row r="12" spans="2:14" ht="19.5" customHeight="1">
      <c r="B12" s="548"/>
      <c r="C12" s="548"/>
      <c r="D12" s="548"/>
      <c r="E12" s="548"/>
      <c r="F12" s="548"/>
      <c r="G12" s="548"/>
      <c r="H12" s="548"/>
      <c r="I12" s="548"/>
      <c r="J12" s="548"/>
      <c r="K12" s="548"/>
      <c r="L12" s="548"/>
      <c r="M12" s="548"/>
      <c r="N12" s="548"/>
    </row>
    <row r="13" spans="2:14" ht="10.5" customHeight="1">
      <c r="B13" s="548"/>
      <c r="C13" s="548"/>
      <c r="D13" s="548"/>
      <c r="E13" s="548"/>
      <c r="F13" s="548"/>
      <c r="G13" s="548"/>
      <c r="H13" s="548"/>
      <c r="I13" s="548"/>
      <c r="J13" s="548"/>
      <c r="K13" s="548"/>
      <c r="L13" s="548"/>
      <c r="M13" s="548"/>
      <c r="N13" s="548"/>
    </row>
    <row r="14" spans="2:14" ht="17.5" customHeight="1">
      <c r="B14" s="548"/>
      <c r="C14" s="548"/>
      <c r="D14" s="548"/>
      <c r="E14" s="548"/>
      <c r="F14" s="548"/>
      <c r="G14" s="548"/>
      <c r="H14" s="548"/>
      <c r="I14" s="548"/>
      <c r="J14" s="548"/>
      <c r="K14" s="548"/>
      <c r="L14" s="548"/>
      <c r="M14" s="548"/>
      <c r="N14" s="548"/>
    </row>
    <row r="15" spans="2:14" ht="19.5" hidden="1" customHeight="1">
      <c r="B15" s="548"/>
      <c r="C15" s="548"/>
      <c r="D15" s="548"/>
      <c r="E15" s="548"/>
      <c r="F15" s="548"/>
      <c r="G15" s="548"/>
      <c r="H15" s="548"/>
      <c r="I15" s="548"/>
      <c r="J15" s="548"/>
      <c r="K15" s="548"/>
      <c r="L15" s="548"/>
      <c r="M15" s="548"/>
      <c r="N15" s="548"/>
    </row>
    <row r="16" spans="2:14" ht="19.5" hidden="1" customHeight="1">
      <c r="B16" s="548"/>
      <c r="C16" s="548"/>
      <c r="D16" s="548"/>
      <c r="E16" s="548"/>
      <c r="F16" s="548"/>
      <c r="G16" s="548"/>
      <c r="H16" s="548"/>
      <c r="I16" s="548"/>
      <c r="J16" s="548"/>
      <c r="K16" s="548"/>
      <c r="L16" s="548"/>
      <c r="M16" s="548"/>
      <c r="N16" s="548"/>
    </row>
    <row r="17" spans="2:14" ht="19.5" customHeight="1">
      <c r="B17" s="549" t="s">
        <v>236</v>
      </c>
      <c r="C17" s="549"/>
      <c r="D17" s="549"/>
      <c r="E17" s="549"/>
      <c r="F17" s="549"/>
      <c r="G17" s="549"/>
      <c r="H17" s="549"/>
      <c r="I17" s="549"/>
      <c r="J17" s="549"/>
      <c r="K17" s="549"/>
      <c r="L17" s="549"/>
      <c r="M17" s="549"/>
      <c r="N17" s="549"/>
    </row>
    <row r="18" spans="2:14" ht="19.5" customHeight="1">
      <c r="B18" s="440" t="s">
        <v>314</v>
      </c>
      <c r="C18" s="440"/>
      <c r="D18" s="440"/>
      <c r="E18" s="440"/>
      <c r="F18" s="440"/>
      <c r="G18" s="440"/>
      <c r="H18" s="440"/>
      <c r="I18" s="440"/>
      <c r="J18" s="440"/>
      <c r="K18" s="440"/>
      <c r="L18" s="440"/>
      <c r="M18" s="440"/>
      <c r="N18" s="440"/>
    </row>
    <row r="19" spans="2:14" ht="19.5" customHeight="1">
      <c r="B19" s="440"/>
      <c r="C19" s="440"/>
      <c r="D19" s="440"/>
      <c r="E19" s="440"/>
      <c r="F19" s="440"/>
      <c r="G19" s="440"/>
      <c r="H19" s="440"/>
      <c r="I19" s="440"/>
      <c r="J19" s="440"/>
      <c r="K19" s="440"/>
      <c r="L19" s="440"/>
      <c r="M19" s="440"/>
      <c r="N19" s="440"/>
    </row>
    <row r="20" spans="2:14" ht="19.5" customHeight="1">
      <c r="B20" s="440"/>
      <c r="C20" s="440"/>
      <c r="D20" s="440"/>
      <c r="E20" s="440"/>
      <c r="F20" s="440"/>
      <c r="G20" s="440"/>
      <c r="H20" s="440"/>
      <c r="I20" s="440"/>
      <c r="J20" s="440"/>
      <c r="K20" s="440"/>
      <c r="L20" s="440"/>
      <c r="M20" s="440"/>
      <c r="N20" s="440"/>
    </row>
    <row r="21" spans="2:14" ht="19.5" customHeight="1">
      <c r="B21" s="440"/>
      <c r="C21" s="440"/>
      <c r="D21" s="440"/>
      <c r="E21" s="440"/>
      <c r="F21" s="440"/>
      <c r="G21" s="440"/>
      <c r="H21" s="440"/>
      <c r="I21" s="440"/>
      <c r="J21" s="440"/>
      <c r="K21" s="440"/>
      <c r="L21" s="440"/>
      <c r="M21" s="440"/>
      <c r="N21" s="440"/>
    </row>
    <row r="22" spans="2:14" ht="409.5" customHeight="1">
      <c r="B22" s="440"/>
      <c r="C22" s="440"/>
      <c r="D22" s="440"/>
      <c r="E22" s="440"/>
      <c r="F22" s="440"/>
      <c r="G22" s="440"/>
      <c r="H22" s="440"/>
      <c r="I22" s="440"/>
      <c r="J22" s="440"/>
      <c r="K22" s="440"/>
      <c r="L22" s="440"/>
      <c r="M22" s="440"/>
      <c r="N22" s="440"/>
    </row>
    <row r="23" spans="2:14" ht="19.5" customHeight="1">
      <c r="B23" s="440"/>
      <c r="C23" s="440"/>
      <c r="D23" s="440"/>
      <c r="E23" s="440"/>
      <c r="F23" s="440"/>
      <c r="G23" s="440"/>
      <c r="H23" s="440"/>
      <c r="I23" s="440"/>
      <c r="J23" s="440"/>
      <c r="K23" s="440"/>
      <c r="L23" s="440"/>
      <c r="M23" s="440"/>
      <c r="N23" s="440"/>
    </row>
    <row r="24" spans="2:14" ht="167.5" customHeight="1">
      <c r="B24" s="440"/>
      <c r="C24" s="440"/>
      <c r="D24" s="440"/>
      <c r="E24" s="440"/>
      <c r="F24" s="440"/>
      <c r="G24" s="440"/>
      <c r="H24" s="440"/>
      <c r="I24" s="440"/>
      <c r="J24" s="440"/>
      <c r="K24" s="440"/>
      <c r="L24" s="440"/>
      <c r="M24" s="440"/>
      <c r="N24" s="440"/>
    </row>
    <row r="25" spans="2:14" ht="155.5" customHeight="1">
      <c r="B25" s="550" t="s">
        <v>319</v>
      </c>
      <c r="C25" s="551"/>
      <c r="D25" s="551"/>
      <c r="E25" s="551"/>
      <c r="F25" s="551"/>
      <c r="G25" s="551"/>
      <c r="H25" s="551"/>
      <c r="I25" s="551"/>
      <c r="J25" s="551"/>
      <c r="K25" s="551"/>
      <c r="L25" s="551"/>
      <c r="M25" s="551"/>
      <c r="N25" s="552"/>
    </row>
    <row r="26" spans="2:14" ht="409.6" customHeight="1">
      <c r="B26" s="430" t="s">
        <v>326</v>
      </c>
      <c r="C26" s="431"/>
      <c r="D26" s="431"/>
      <c r="E26" s="431"/>
      <c r="F26" s="431"/>
      <c r="G26" s="431"/>
      <c r="H26" s="431"/>
      <c r="I26" s="431"/>
      <c r="J26" s="431"/>
      <c r="K26" s="431"/>
      <c r="L26" s="431"/>
      <c r="M26" s="431"/>
      <c r="N26" s="432"/>
    </row>
    <row r="27" spans="2:14" ht="409.6" customHeight="1">
      <c r="B27" s="433"/>
      <c r="C27" s="434"/>
      <c r="D27" s="434"/>
      <c r="E27" s="434"/>
      <c r="F27" s="434"/>
      <c r="G27" s="434"/>
      <c r="H27" s="434"/>
      <c r="I27" s="434"/>
      <c r="J27" s="434"/>
      <c r="K27" s="434"/>
      <c r="L27" s="434"/>
      <c r="M27" s="434"/>
      <c r="N27" s="435"/>
    </row>
    <row r="28" spans="2:14" ht="72" customHeight="1">
      <c r="B28" s="436"/>
      <c r="C28" s="437"/>
      <c r="D28" s="437"/>
      <c r="E28" s="437"/>
      <c r="F28" s="437"/>
      <c r="G28" s="437"/>
      <c r="H28" s="437"/>
      <c r="I28" s="437"/>
      <c r="J28" s="437"/>
      <c r="K28" s="437"/>
      <c r="L28" s="437"/>
      <c r="M28" s="437"/>
      <c r="N28" s="438"/>
    </row>
    <row r="29" spans="2:14" ht="266.5" customHeight="1">
      <c r="B29" s="550" t="s">
        <v>318</v>
      </c>
      <c r="C29" s="551"/>
      <c r="D29" s="551"/>
      <c r="E29" s="551"/>
      <c r="F29" s="551"/>
      <c r="G29" s="551"/>
      <c r="H29" s="551"/>
      <c r="I29" s="551"/>
      <c r="J29" s="551"/>
      <c r="K29" s="551"/>
      <c r="L29" s="551"/>
      <c r="M29" s="551"/>
      <c r="N29" s="552"/>
    </row>
    <row r="30" spans="2:14" ht="159.5" customHeight="1">
      <c r="B30" s="550" t="s">
        <v>316</v>
      </c>
      <c r="C30" s="551"/>
      <c r="D30" s="551"/>
      <c r="E30" s="551"/>
      <c r="F30" s="551"/>
      <c r="G30" s="551"/>
      <c r="H30" s="551"/>
      <c r="I30" s="551"/>
      <c r="J30" s="551"/>
      <c r="K30" s="551"/>
      <c r="L30" s="551"/>
      <c r="M30" s="551"/>
      <c r="N30" s="552"/>
    </row>
    <row r="31" spans="2:14" ht="291.5" customHeight="1">
      <c r="B31" s="550" t="s">
        <v>317</v>
      </c>
      <c r="C31" s="551"/>
      <c r="D31" s="551"/>
      <c r="E31" s="551"/>
      <c r="F31" s="551"/>
      <c r="G31" s="551"/>
      <c r="H31" s="551"/>
      <c r="I31" s="551"/>
      <c r="J31" s="551"/>
      <c r="K31" s="551"/>
      <c r="L31" s="551"/>
      <c r="M31" s="551"/>
      <c r="N31" s="552"/>
    </row>
    <row r="32" spans="2:14" ht="133.5" customHeight="1">
      <c r="B32" s="550" t="s">
        <v>323</v>
      </c>
      <c r="C32" s="551"/>
      <c r="D32" s="551"/>
      <c r="E32" s="551"/>
      <c r="F32" s="551"/>
      <c r="G32" s="551"/>
      <c r="H32" s="551"/>
      <c r="I32" s="551"/>
      <c r="J32" s="551"/>
      <c r="K32" s="551"/>
      <c r="L32" s="551"/>
      <c r="M32" s="551"/>
      <c r="N32" s="552"/>
    </row>
    <row r="33" spans="2:14" ht="287" customHeight="1">
      <c r="B33" s="550" t="s">
        <v>322</v>
      </c>
      <c r="C33" s="551"/>
      <c r="D33" s="551"/>
      <c r="E33" s="551"/>
      <c r="F33" s="551"/>
      <c r="G33" s="551"/>
      <c r="H33" s="551"/>
      <c r="I33" s="551"/>
      <c r="J33" s="551"/>
      <c r="K33" s="551"/>
      <c r="L33" s="551"/>
      <c r="M33" s="551"/>
      <c r="N33" s="552"/>
    </row>
    <row r="34" spans="2:14" ht="216.5" customHeight="1">
      <c r="B34" s="550" t="s">
        <v>324</v>
      </c>
      <c r="C34" s="551"/>
      <c r="D34" s="551"/>
      <c r="E34" s="551"/>
      <c r="F34" s="551"/>
      <c r="G34" s="551"/>
      <c r="H34" s="551"/>
      <c r="I34" s="551"/>
      <c r="J34" s="551"/>
      <c r="K34" s="551"/>
      <c r="L34" s="551"/>
      <c r="M34" s="551"/>
      <c r="N34" s="552"/>
    </row>
    <row r="35" spans="2:14" ht="200.5" customHeight="1">
      <c r="B35" s="550" t="s">
        <v>321</v>
      </c>
      <c r="C35" s="551"/>
      <c r="D35" s="551"/>
      <c r="E35" s="551"/>
      <c r="F35" s="551"/>
      <c r="G35" s="551"/>
      <c r="H35" s="551"/>
      <c r="I35" s="551"/>
      <c r="J35" s="551"/>
      <c r="K35" s="551"/>
      <c r="L35" s="551"/>
      <c r="M35" s="551"/>
      <c r="N35" s="552"/>
    </row>
    <row r="36" spans="2:14" ht="166" customHeight="1">
      <c r="B36" s="550" t="s">
        <v>325</v>
      </c>
      <c r="C36" s="551"/>
      <c r="D36" s="551"/>
      <c r="E36" s="551"/>
      <c r="F36" s="551"/>
      <c r="G36" s="551"/>
      <c r="H36" s="551"/>
      <c r="I36" s="551"/>
      <c r="J36" s="551"/>
      <c r="K36" s="551"/>
      <c r="L36" s="551"/>
      <c r="M36" s="551"/>
      <c r="N36" s="552"/>
    </row>
    <row r="37" spans="2:14" ht="326.5" customHeight="1">
      <c r="B37" s="550" t="s">
        <v>320</v>
      </c>
      <c r="C37" s="551"/>
      <c r="D37" s="551"/>
      <c r="E37" s="551"/>
      <c r="F37" s="551"/>
      <c r="G37" s="551"/>
      <c r="H37" s="551"/>
      <c r="I37" s="551"/>
      <c r="J37" s="551"/>
      <c r="K37" s="551"/>
      <c r="L37" s="551"/>
      <c r="M37" s="551"/>
      <c r="N37" s="552"/>
    </row>
    <row r="38" spans="2:14" ht="19.5" customHeight="1">
      <c r="B38" s="550"/>
      <c r="C38" s="551"/>
      <c r="D38" s="551"/>
      <c r="E38" s="551"/>
      <c r="F38" s="551"/>
      <c r="G38" s="551"/>
      <c r="H38" s="551"/>
      <c r="I38" s="551"/>
      <c r="J38" s="551"/>
      <c r="K38" s="551"/>
      <c r="L38" s="551"/>
      <c r="M38" s="551"/>
      <c r="N38" s="552"/>
    </row>
    <row r="39" spans="2:14" ht="19.5" customHeight="1">
      <c r="B39" s="553" t="s">
        <v>315</v>
      </c>
      <c r="C39" s="554"/>
      <c r="D39" s="554"/>
      <c r="E39" s="554"/>
      <c r="F39" s="554"/>
      <c r="G39" s="554"/>
      <c r="H39" s="554"/>
      <c r="I39" s="554"/>
      <c r="J39" s="554"/>
      <c r="K39" s="554"/>
      <c r="L39" s="554"/>
      <c r="M39" s="554"/>
      <c r="N39" s="555"/>
    </row>
    <row r="40" spans="2:14" ht="19.5" customHeight="1">
      <c r="B40" s="548"/>
      <c r="C40" s="548"/>
      <c r="D40" s="548"/>
      <c r="E40" s="548"/>
      <c r="F40" s="548"/>
      <c r="G40" s="548"/>
      <c r="H40" s="548"/>
      <c r="I40" s="548"/>
      <c r="J40" s="548"/>
      <c r="K40" s="548"/>
      <c r="L40" s="548"/>
      <c r="M40" s="548"/>
      <c r="N40" s="548"/>
    </row>
    <row r="41" spans="2:14" ht="19.5" customHeight="1">
      <c r="B41" s="548"/>
      <c r="C41" s="548"/>
      <c r="D41" s="548"/>
      <c r="E41" s="548"/>
      <c r="F41" s="548"/>
      <c r="G41" s="548"/>
      <c r="H41" s="548"/>
      <c r="I41" s="548"/>
      <c r="J41" s="548"/>
      <c r="K41" s="548"/>
      <c r="L41" s="548"/>
      <c r="M41" s="548"/>
      <c r="N41" s="548"/>
    </row>
    <row r="42" spans="2:14" ht="19.5" customHeight="1">
      <c r="B42" s="548"/>
      <c r="C42" s="548"/>
      <c r="D42" s="548"/>
      <c r="E42" s="548"/>
      <c r="F42" s="548"/>
      <c r="G42" s="548"/>
      <c r="H42" s="548"/>
      <c r="I42" s="548"/>
      <c r="J42" s="548"/>
      <c r="K42" s="548"/>
      <c r="L42" s="548"/>
      <c r="M42" s="548"/>
      <c r="N42" s="548"/>
    </row>
    <row r="43" spans="2:14" ht="19.5" customHeight="1">
      <c r="B43" s="548"/>
      <c r="C43" s="548"/>
      <c r="D43" s="548"/>
      <c r="E43" s="548"/>
      <c r="F43" s="548"/>
      <c r="G43" s="548"/>
      <c r="H43" s="548"/>
      <c r="I43" s="548"/>
      <c r="J43" s="548"/>
      <c r="K43" s="548"/>
      <c r="L43" s="548"/>
      <c r="M43" s="548"/>
      <c r="N43" s="548"/>
    </row>
    <row r="44" spans="2:14" ht="19.5" customHeight="1">
      <c r="B44" s="548"/>
      <c r="C44" s="548"/>
      <c r="D44" s="548"/>
      <c r="E44" s="548"/>
      <c r="F44" s="548"/>
      <c r="G44" s="548"/>
      <c r="H44" s="548"/>
      <c r="I44" s="548"/>
      <c r="J44" s="548"/>
      <c r="K44" s="548"/>
      <c r="L44" s="548"/>
      <c r="M44" s="548"/>
      <c r="N44" s="548"/>
    </row>
    <row r="45" spans="2:14" ht="19.5" customHeight="1">
      <c r="B45" s="548"/>
      <c r="C45" s="548"/>
      <c r="D45" s="548"/>
      <c r="E45" s="548"/>
      <c r="F45" s="548"/>
      <c r="G45" s="548"/>
      <c r="H45" s="548"/>
      <c r="I45" s="548"/>
      <c r="J45" s="548"/>
      <c r="K45" s="548"/>
      <c r="L45" s="548"/>
      <c r="M45" s="548"/>
      <c r="N45" s="548"/>
    </row>
    <row r="46" spans="2:14" ht="5.25" customHeight="1">
      <c r="B46" s="548"/>
      <c r="C46" s="548"/>
      <c r="D46" s="548"/>
      <c r="E46" s="548"/>
      <c r="F46" s="548"/>
      <c r="G46" s="548"/>
      <c r="H46" s="548"/>
      <c r="I46" s="548"/>
      <c r="J46" s="548"/>
      <c r="K46" s="548"/>
      <c r="L46" s="548"/>
      <c r="M46" s="548"/>
      <c r="N46" s="548"/>
    </row>
  </sheetData>
  <sheetProtection formatCells="0" formatColumns="0" formatRows="0" insertRows="0"/>
  <mergeCells count="33">
    <mergeCell ref="B1:N1"/>
    <mergeCell ref="B2:C2"/>
    <mergeCell ref="D2:N2"/>
    <mergeCell ref="B3:C3"/>
    <mergeCell ref="D3:N3"/>
    <mergeCell ref="M4:N5"/>
    <mergeCell ref="F6:L6"/>
    <mergeCell ref="M6:N6"/>
    <mergeCell ref="B7:E7"/>
    <mergeCell ref="F7:N7"/>
    <mergeCell ref="B4:B5"/>
    <mergeCell ref="C4:C5"/>
    <mergeCell ref="D4:D5"/>
    <mergeCell ref="E4:E5"/>
    <mergeCell ref="F4:L5"/>
    <mergeCell ref="B10:N10"/>
    <mergeCell ref="B17:N17"/>
    <mergeCell ref="B11:N16"/>
    <mergeCell ref="B18:N24"/>
    <mergeCell ref="B40:N46"/>
    <mergeCell ref="B39:N39"/>
    <mergeCell ref="B38:N38"/>
    <mergeCell ref="B25:N25"/>
    <mergeCell ref="B29:N29"/>
    <mergeCell ref="B30:N30"/>
    <mergeCell ref="B31:N31"/>
    <mergeCell ref="B35:N35"/>
    <mergeCell ref="B36:N36"/>
    <mergeCell ref="B37:N37"/>
    <mergeCell ref="B26:N28"/>
    <mergeCell ref="B32:N32"/>
    <mergeCell ref="B33:N33"/>
    <mergeCell ref="B34:N34"/>
  </mergeCells>
  <printOptions horizontalCentered="1"/>
  <pageMargins left="0.39370078740157483" right="0.9055118110236221" top="1.1023622047244095" bottom="0.51181102362204722" header="0.31496062992125984" footer="0.31496062992125984"/>
  <pageSetup scale="40" fitToHeight="0" orientation="landscape" r:id="rId1"/>
  <headerFooter scaleWithDoc="0">
    <oddHeader>&amp;L&amp;G&amp;R
&amp;"Roboto Black,Normal"&amp;K9F2241INFORME DE AVANCE TRIMESTRAL&amp;"-,Normal"&amp;K01+000
&amp;"Roboto,Normal"&amp;K9F2241ENERO-DICIEMBRE 2025</oddHead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1248"/>
  <sheetViews>
    <sheetView showGridLines="0" zoomScale="90" zoomScaleNormal="90" workbookViewId="0">
      <selection activeCell="A44" sqref="A44:K56"/>
    </sheetView>
  </sheetViews>
  <sheetFormatPr baseColWidth="10" defaultColWidth="11.36328125" defaultRowHeight="13"/>
  <cols>
    <col min="1" max="1" width="19.08984375" style="38" customWidth="1"/>
    <col min="2" max="3" width="17" style="38" customWidth="1"/>
    <col min="4" max="4" width="18.36328125" style="38" customWidth="1"/>
    <col min="5" max="6" width="18.6328125" style="38" customWidth="1"/>
    <col min="7" max="7" width="19.36328125" style="38" customWidth="1"/>
    <col min="8" max="8" width="20.6328125" style="38" customWidth="1"/>
    <col min="9" max="9" width="21.36328125" style="38" customWidth="1"/>
    <col min="10" max="10" width="24.81640625" style="38" customWidth="1"/>
    <col min="11" max="11" width="41.26953125" style="38" customWidth="1"/>
    <col min="12" max="12" width="0.81640625" style="38" customWidth="1"/>
    <col min="13" max="23" width="11.36328125" style="38" customWidth="1"/>
    <col min="24" max="16384" width="11.36328125" style="38"/>
  </cols>
  <sheetData>
    <row r="1" spans="1:11" ht="27.75" customHeight="1">
      <c r="A1" s="462" t="s">
        <v>221</v>
      </c>
      <c r="B1" s="462"/>
      <c r="C1" s="462"/>
      <c r="D1" s="462"/>
      <c r="E1" s="462"/>
      <c r="F1" s="462"/>
      <c r="G1" s="462"/>
      <c r="H1" s="462"/>
      <c r="I1" s="462"/>
      <c r="J1" s="462"/>
      <c r="K1" s="462"/>
    </row>
    <row r="2" spans="1:11" ht="27.75" customHeight="1">
      <c r="A2" s="326" t="s">
        <v>232</v>
      </c>
      <c r="B2" s="463" t="str">
        <f>+CARATULA!D17</f>
        <v>32A000 INSTITUTO DE TRANSPARENCIA, ACCESO A LA INFORMACIÓN PÚBLICA, PROTECCIÓN DE DATOS PERSONALES Y RENDICIÓN DE CUENTAS DE LA CIUDAD DE MÉXICO</v>
      </c>
      <c r="C2" s="463"/>
      <c r="D2" s="463"/>
      <c r="E2" s="463"/>
      <c r="F2" s="463"/>
      <c r="G2" s="463"/>
      <c r="H2" s="463"/>
      <c r="I2" s="463"/>
      <c r="J2" s="463"/>
      <c r="K2" s="463"/>
    </row>
    <row r="3" spans="1:11" ht="30" customHeight="1">
      <c r="A3" s="327" t="s">
        <v>233</v>
      </c>
      <c r="B3" s="464" t="str">
        <f>+CARATULA!A14</f>
        <v>ENERO–DICIEMBRE 2025</v>
      </c>
      <c r="C3" s="464"/>
      <c r="D3" s="464"/>
      <c r="E3" s="464"/>
      <c r="F3" s="464"/>
      <c r="G3" s="464"/>
      <c r="H3" s="464"/>
      <c r="I3" s="464"/>
      <c r="J3" s="464"/>
      <c r="K3" s="464"/>
    </row>
    <row r="4" spans="1:11" ht="30" customHeight="1">
      <c r="A4" s="328" t="s">
        <v>237</v>
      </c>
      <c r="B4" s="465" t="s">
        <v>300</v>
      </c>
      <c r="C4" s="465"/>
      <c r="D4" s="465"/>
      <c r="E4" s="465"/>
      <c r="F4" s="465"/>
      <c r="G4" s="465"/>
      <c r="H4" s="465"/>
      <c r="I4" s="465"/>
      <c r="J4" s="465"/>
      <c r="K4" s="465"/>
    </row>
    <row r="5" spans="1:11" ht="33" customHeight="1">
      <c r="A5" s="453" t="s">
        <v>222</v>
      </c>
      <c r="B5" s="454"/>
      <c r="C5" s="454"/>
      <c r="D5" s="454"/>
      <c r="E5" s="454"/>
      <c r="F5" s="454"/>
      <c r="G5" s="454"/>
      <c r="H5" s="453" t="s">
        <v>223</v>
      </c>
      <c r="I5" s="453"/>
      <c r="J5" s="453"/>
      <c r="K5" s="453"/>
    </row>
    <row r="6" spans="1:11" ht="58.4" customHeight="1">
      <c r="A6" s="224" t="s">
        <v>80</v>
      </c>
      <c r="B6" s="224" t="s">
        <v>81</v>
      </c>
      <c r="C6" s="224" t="s">
        <v>82</v>
      </c>
      <c r="D6" s="224" t="s">
        <v>224</v>
      </c>
      <c r="E6" s="224" t="s">
        <v>84</v>
      </c>
      <c r="F6" s="224" t="s">
        <v>85</v>
      </c>
      <c r="G6" s="224" t="s">
        <v>86</v>
      </c>
      <c r="H6" s="225" t="s">
        <v>225</v>
      </c>
      <c r="I6" s="225" t="s">
        <v>226</v>
      </c>
      <c r="J6" s="225" t="s">
        <v>227</v>
      </c>
      <c r="K6" s="225" t="s">
        <v>228</v>
      </c>
    </row>
    <row r="7" spans="1:11" s="39" customFormat="1" ht="41.15" customHeight="1">
      <c r="A7" s="48">
        <v>31843600</v>
      </c>
      <c r="B7" s="48">
        <v>31843600</v>
      </c>
      <c r="C7" s="48">
        <v>31843600</v>
      </c>
      <c r="D7" s="48">
        <v>0</v>
      </c>
      <c r="E7" s="48">
        <v>31843600</v>
      </c>
      <c r="F7" s="48">
        <v>31843600</v>
      </c>
      <c r="G7" s="48">
        <v>31843600</v>
      </c>
      <c r="H7" s="263">
        <f>+IFERROR(E7/A7, "n. a.")</f>
        <v>1</v>
      </c>
      <c r="I7" s="263">
        <f>+IFERROR(E7/B7, "n. a.")</f>
        <v>1</v>
      </c>
      <c r="J7" s="263">
        <f>+IFERROR(F7/A7, "n. a.")</f>
        <v>1</v>
      </c>
      <c r="K7" s="264">
        <f>IFERROR(((F7+D7)/B7), "n.a.")</f>
        <v>1</v>
      </c>
    </row>
    <row r="8" spans="1:11" s="40" customFormat="1" ht="12" hidden="1" customHeight="1">
      <c r="A8" s="226"/>
      <c r="B8" s="227"/>
      <c r="C8" s="227"/>
      <c r="D8" s="227"/>
      <c r="E8" s="227"/>
      <c r="F8" s="228"/>
      <c r="G8" s="228"/>
      <c r="H8" s="228"/>
      <c r="I8" s="228"/>
      <c r="J8" s="228"/>
      <c r="K8" s="228"/>
    </row>
    <row r="9" spans="1:11" s="40" customFormat="1" ht="12" hidden="1" customHeight="1">
      <c r="A9" s="229"/>
      <c r="B9" s="230"/>
      <c r="C9" s="230"/>
      <c r="D9" s="230"/>
      <c r="E9" s="230"/>
      <c r="F9" s="231"/>
      <c r="G9" s="231"/>
      <c r="H9" s="265" t="str">
        <f>IFERROR((#REF!/#REF!)*100,"")</f>
        <v/>
      </c>
      <c r="I9" s="265" t="str">
        <f>IFERROR((#REF!/#REF!)*100,"")</f>
        <v/>
      </c>
      <c r="J9" s="265" t="str">
        <f>IFERROR((#REF!/#REF!)*100,"")</f>
        <v/>
      </c>
      <c r="K9" s="265" t="str">
        <f>IFERROR((#REF!/#REF!)*100,"")</f>
        <v/>
      </c>
    </row>
    <row r="10" spans="1:11" s="40" customFormat="1" ht="12" hidden="1" customHeight="1">
      <c r="A10" s="229"/>
      <c r="B10" s="230"/>
      <c r="C10" s="230"/>
      <c r="D10" s="230"/>
      <c r="E10" s="230"/>
      <c r="F10" s="231"/>
      <c r="G10" s="231"/>
      <c r="H10" s="265" t="str">
        <f>IFERROR((#REF!/#REF!)*100,"")</f>
        <v/>
      </c>
      <c r="I10" s="265" t="str">
        <f>IFERROR((#REF!/#REF!)*100,"")</f>
        <v/>
      </c>
      <c r="J10" s="265" t="str">
        <f>IFERROR((#REF!/#REF!)*100,"")</f>
        <v/>
      </c>
      <c r="K10" s="265" t="str">
        <f>IFERROR((#REF!/#REF!)*100,"")</f>
        <v/>
      </c>
    </row>
    <row r="11" spans="1:11" s="40" customFormat="1" ht="12" hidden="1" customHeight="1">
      <c r="A11" s="229"/>
      <c r="B11" s="230"/>
      <c r="C11" s="230"/>
      <c r="D11" s="230"/>
      <c r="E11" s="230"/>
      <c r="F11" s="231"/>
      <c r="G11" s="231"/>
      <c r="H11" s="265" t="str">
        <f>IFERROR((#REF!/#REF!)*100,"")</f>
        <v/>
      </c>
      <c r="I11" s="265" t="str">
        <f>IFERROR((#REF!/#REF!)*100,"")</f>
        <v/>
      </c>
      <c r="J11" s="265" t="str">
        <f>IFERROR((#REF!/#REF!)*100,"")</f>
        <v/>
      </c>
      <c r="K11" s="265" t="str">
        <f>IFERROR((#REF!/#REF!)*100,"")</f>
        <v/>
      </c>
    </row>
    <row r="12" spans="1:11" s="40" customFormat="1" ht="12" hidden="1" customHeight="1">
      <c r="A12" s="229"/>
      <c r="B12" s="230"/>
      <c r="C12" s="230"/>
      <c r="D12" s="230"/>
      <c r="E12" s="230"/>
      <c r="F12" s="231"/>
      <c r="G12" s="231"/>
      <c r="H12" s="265" t="str">
        <f>IFERROR((#REF!/#REF!)*100,"")</f>
        <v/>
      </c>
      <c r="I12" s="265" t="str">
        <f>IFERROR((#REF!/#REF!)*100,"")</f>
        <v/>
      </c>
      <c r="J12" s="265" t="str">
        <f>IFERROR((#REF!/#REF!)*100,"")</f>
        <v/>
      </c>
      <c r="K12" s="265" t="str">
        <f>IFERROR((#REF!/#REF!)*100,"")</f>
        <v/>
      </c>
    </row>
    <row r="13" spans="1:11" s="40" customFormat="1" ht="12" hidden="1" customHeight="1">
      <c r="A13" s="229"/>
      <c r="B13" s="230"/>
      <c r="C13" s="230"/>
      <c r="D13" s="230"/>
      <c r="E13" s="230"/>
      <c r="F13" s="231"/>
      <c r="G13" s="231"/>
      <c r="H13" s="265" t="str">
        <f>IFERROR((#REF!/#REF!)*100,"")</f>
        <v/>
      </c>
      <c r="I13" s="265" t="str">
        <f>IFERROR((#REF!/#REF!)*100,"")</f>
        <v/>
      </c>
      <c r="J13" s="265" t="str">
        <f>IFERROR((#REF!/#REF!)*100,"")</f>
        <v/>
      </c>
      <c r="K13" s="265" t="str">
        <f>IFERROR((#REF!/#REF!)*100,"")</f>
        <v/>
      </c>
    </row>
    <row r="14" spans="1:11" s="40" customFormat="1" ht="12" hidden="1" customHeight="1">
      <c r="A14" s="229"/>
      <c r="B14" s="230"/>
      <c r="C14" s="230"/>
      <c r="D14" s="230"/>
      <c r="E14" s="230"/>
      <c r="F14" s="231"/>
      <c r="G14" s="231"/>
      <c r="H14" s="265" t="str">
        <f>IFERROR((#REF!/#REF!)*100,"")</f>
        <v/>
      </c>
      <c r="I14" s="265" t="str">
        <f>IFERROR((#REF!/#REF!)*100,"")</f>
        <v/>
      </c>
      <c r="J14" s="265" t="str">
        <f>IFERROR((#REF!/#REF!)*100,"")</f>
        <v/>
      </c>
      <c r="K14" s="265" t="str">
        <f>IFERROR((#REF!/#REF!)*100,"")</f>
        <v/>
      </c>
    </row>
    <row r="15" spans="1:11" s="40" customFormat="1" ht="12" hidden="1" customHeight="1">
      <c r="A15" s="229"/>
      <c r="B15" s="230"/>
      <c r="C15" s="230"/>
      <c r="D15" s="230"/>
      <c r="E15" s="230"/>
      <c r="F15" s="231"/>
      <c r="G15" s="231"/>
      <c r="H15" s="265" t="str">
        <f>IFERROR((#REF!/#REF!)*100,"")</f>
        <v/>
      </c>
      <c r="I15" s="265" t="str">
        <f>IFERROR((#REF!/#REF!)*100,"")</f>
        <v/>
      </c>
      <c r="J15" s="265" t="str">
        <f>IFERROR((#REF!/#REF!)*100,"")</f>
        <v/>
      </c>
      <c r="K15" s="265" t="str">
        <f>IFERROR((#REF!/#REF!)*100,"")</f>
        <v/>
      </c>
    </row>
    <row r="16" spans="1:11" s="40" customFormat="1" ht="12" hidden="1" customHeight="1">
      <c r="A16" s="229"/>
      <c r="B16" s="230"/>
      <c r="C16" s="230"/>
      <c r="D16" s="230"/>
      <c r="E16" s="230"/>
      <c r="F16" s="231"/>
      <c r="G16" s="231"/>
      <c r="H16" s="265" t="str">
        <f>IFERROR((#REF!/#REF!)*100,"")</f>
        <v/>
      </c>
      <c r="I16" s="265" t="str">
        <f>IFERROR((#REF!/#REF!)*100,"")</f>
        <v/>
      </c>
      <c r="J16" s="265" t="str">
        <f>IFERROR((#REF!/#REF!)*100,"")</f>
        <v/>
      </c>
      <c r="K16" s="265" t="str">
        <f>IFERROR((#REF!/#REF!)*100,"")</f>
        <v/>
      </c>
    </row>
    <row r="17" spans="1:11" s="40" customFormat="1" ht="12" hidden="1" customHeight="1">
      <c r="A17" s="229"/>
      <c r="B17" s="230"/>
      <c r="C17" s="230"/>
      <c r="D17" s="230"/>
      <c r="E17" s="230"/>
      <c r="F17" s="231"/>
      <c r="G17" s="231"/>
      <c r="H17" s="265" t="str">
        <f>IFERROR((#REF!/#REF!)*100,"")</f>
        <v/>
      </c>
      <c r="I17" s="265" t="str">
        <f>IFERROR((#REF!/#REF!)*100,"")</f>
        <v/>
      </c>
      <c r="J17" s="265" t="str">
        <f>IFERROR((#REF!/#REF!)*100,"")</f>
        <v/>
      </c>
      <c r="K17" s="265" t="str">
        <f>IFERROR((#REF!/#REF!)*100,"")</f>
        <v/>
      </c>
    </row>
    <row r="18" spans="1:11" s="40" customFormat="1" ht="12" hidden="1" customHeight="1">
      <c r="A18" s="229"/>
      <c r="B18" s="230"/>
      <c r="C18" s="230"/>
      <c r="D18" s="230"/>
      <c r="E18" s="230"/>
      <c r="F18" s="231"/>
      <c r="G18" s="231"/>
      <c r="H18" s="265" t="str">
        <f>IFERROR((#REF!/#REF!)*100,"")</f>
        <v/>
      </c>
      <c r="I18" s="265" t="str">
        <f>IFERROR((#REF!/#REF!)*100,"")</f>
        <v/>
      </c>
      <c r="J18" s="265" t="str">
        <f>IFERROR((#REF!/#REF!)*100,"")</f>
        <v/>
      </c>
      <c r="K18" s="265" t="str">
        <f>IFERROR((#REF!/#REF!)*100,"")</f>
        <v/>
      </c>
    </row>
    <row r="19" spans="1:11" s="40" customFormat="1" ht="12" hidden="1" customHeight="1">
      <c r="A19" s="229"/>
      <c r="B19" s="230"/>
      <c r="C19" s="230"/>
      <c r="D19" s="230"/>
      <c r="E19" s="230"/>
      <c r="F19" s="231"/>
      <c r="G19" s="231"/>
      <c r="H19" s="265" t="str">
        <f>IFERROR((#REF!/#REF!)*100,"")</f>
        <v/>
      </c>
      <c r="I19" s="265" t="str">
        <f>IFERROR((#REF!/#REF!)*100,"")</f>
        <v/>
      </c>
      <c r="J19" s="265" t="str">
        <f>IFERROR((#REF!/#REF!)*100,"")</f>
        <v/>
      </c>
      <c r="K19" s="265" t="str">
        <f>IFERROR((#REF!/#REF!)*100,"")</f>
        <v/>
      </c>
    </row>
    <row r="20" spans="1:11" s="40" customFormat="1" ht="12" hidden="1" customHeight="1">
      <c r="A20" s="229"/>
      <c r="B20" s="230"/>
      <c r="C20" s="230"/>
      <c r="D20" s="230"/>
      <c r="E20" s="230"/>
      <c r="F20" s="231"/>
      <c r="G20" s="231"/>
      <c r="H20" s="265" t="str">
        <f>IFERROR((#REF!/#REF!)*100,"")</f>
        <v/>
      </c>
      <c r="I20" s="265" t="str">
        <f>IFERROR((#REF!/#REF!)*100,"")</f>
        <v/>
      </c>
      <c r="J20" s="265" t="str">
        <f>IFERROR((#REF!/#REF!)*100,"")</f>
        <v/>
      </c>
      <c r="K20" s="265" t="str">
        <f>IFERROR((#REF!/#REF!)*100,"")</f>
        <v/>
      </c>
    </row>
    <row r="21" spans="1:11" s="40" customFormat="1" ht="12" hidden="1" customHeight="1">
      <c r="A21" s="229"/>
      <c r="B21" s="230"/>
      <c r="C21" s="230"/>
      <c r="D21" s="230"/>
      <c r="E21" s="230"/>
      <c r="F21" s="231"/>
      <c r="G21" s="231"/>
      <c r="H21" s="265" t="str">
        <f>IFERROR((#REF!/#REF!)*100,"")</f>
        <v/>
      </c>
      <c r="I21" s="265" t="str">
        <f>IFERROR((#REF!/#REF!)*100,"")</f>
        <v/>
      </c>
      <c r="J21" s="265" t="str">
        <f>IFERROR((#REF!/#REF!)*100,"")</f>
        <v/>
      </c>
      <c r="K21" s="265" t="str">
        <f>IFERROR((#REF!/#REF!)*100,"")</f>
        <v/>
      </c>
    </row>
    <row r="22" spans="1:11" s="40" customFormat="1" ht="12" hidden="1" customHeight="1">
      <c r="A22" s="229"/>
      <c r="B22" s="230"/>
      <c r="C22" s="230"/>
      <c r="D22" s="230"/>
      <c r="E22" s="230"/>
      <c r="F22" s="231"/>
      <c r="G22" s="231"/>
      <c r="H22" s="265" t="str">
        <f>IFERROR((#REF!/#REF!)*100,"")</f>
        <v/>
      </c>
      <c r="I22" s="265" t="str">
        <f>IFERROR((#REF!/#REF!)*100,"")</f>
        <v/>
      </c>
      <c r="J22" s="265" t="str">
        <f>IFERROR((#REF!/#REF!)*100,"")</f>
        <v/>
      </c>
      <c r="K22" s="265" t="str">
        <f>IFERROR((#REF!/#REF!)*100,"")</f>
        <v/>
      </c>
    </row>
    <row r="23" spans="1:11" s="40" customFormat="1" ht="12" hidden="1" customHeight="1">
      <c r="A23" s="229"/>
      <c r="B23" s="230"/>
      <c r="C23" s="230"/>
      <c r="D23" s="230"/>
      <c r="E23" s="230"/>
      <c r="F23" s="231"/>
      <c r="G23" s="231"/>
      <c r="H23" s="265" t="str">
        <f>IFERROR((#REF!/#REF!)*100,"")</f>
        <v/>
      </c>
      <c r="I23" s="265" t="str">
        <f>IFERROR((#REF!/#REF!)*100,"")</f>
        <v/>
      </c>
      <c r="J23" s="265" t="str">
        <f>IFERROR((#REF!/#REF!)*100,"")</f>
        <v/>
      </c>
      <c r="K23" s="265" t="str">
        <f>IFERROR((#REF!/#REF!)*100,"")</f>
        <v/>
      </c>
    </row>
    <row r="24" spans="1:11" s="40" customFormat="1" ht="12" hidden="1" customHeight="1">
      <c r="A24" s="229"/>
      <c r="B24" s="230"/>
      <c r="C24" s="230"/>
      <c r="D24" s="230"/>
      <c r="E24" s="230"/>
      <c r="F24" s="231"/>
      <c r="G24" s="231"/>
      <c r="H24" s="265" t="str">
        <f>IFERROR((#REF!/#REF!)*100,"")</f>
        <v/>
      </c>
      <c r="I24" s="265" t="str">
        <f>IFERROR((#REF!/#REF!)*100,"")</f>
        <v/>
      </c>
      <c r="J24" s="265" t="str">
        <f>IFERROR((#REF!/#REF!)*100,"")</f>
        <v/>
      </c>
      <c r="K24" s="265" t="str">
        <f>IFERROR((#REF!/#REF!)*100,"")</f>
        <v/>
      </c>
    </row>
    <row r="25" spans="1:11" s="40" customFormat="1" ht="12" hidden="1" customHeight="1">
      <c r="A25" s="229"/>
      <c r="B25" s="230"/>
      <c r="C25" s="230"/>
      <c r="D25" s="230"/>
      <c r="E25" s="230"/>
      <c r="F25" s="231"/>
      <c r="G25" s="231"/>
      <c r="H25" s="265" t="str">
        <f>IFERROR((#REF!/#REF!)*100,"")</f>
        <v/>
      </c>
      <c r="I25" s="265" t="str">
        <f>IFERROR((#REF!/#REF!)*100,"")</f>
        <v/>
      </c>
      <c r="J25" s="265" t="str">
        <f>IFERROR((#REF!/#REF!)*100,"")</f>
        <v/>
      </c>
      <c r="K25" s="265" t="str">
        <f>IFERROR((#REF!/#REF!)*100,"")</f>
        <v/>
      </c>
    </row>
    <row r="26" spans="1:11" s="40" customFormat="1" ht="12" hidden="1" customHeight="1">
      <c r="A26" s="229"/>
      <c r="B26" s="230"/>
      <c r="C26" s="230"/>
      <c r="D26" s="230"/>
      <c r="E26" s="230"/>
      <c r="F26" s="231"/>
      <c r="G26" s="231"/>
      <c r="H26" s="265" t="str">
        <f>IFERROR((#REF!/#REF!)*100,"")</f>
        <v/>
      </c>
      <c r="I26" s="265" t="str">
        <f>IFERROR((#REF!/#REF!)*100,"")</f>
        <v/>
      </c>
      <c r="J26" s="265" t="str">
        <f>IFERROR((#REF!/#REF!)*100,"")</f>
        <v/>
      </c>
      <c r="K26" s="265" t="str">
        <f>IFERROR((#REF!/#REF!)*100,"")</f>
        <v/>
      </c>
    </row>
    <row r="27" spans="1:11" s="40" customFormat="1" ht="12" hidden="1" customHeight="1">
      <c r="A27" s="229"/>
      <c r="B27" s="230"/>
      <c r="C27" s="230"/>
      <c r="D27" s="230"/>
      <c r="E27" s="230"/>
      <c r="F27" s="231"/>
      <c r="G27" s="231"/>
      <c r="H27" s="265" t="str">
        <f>IFERROR((#REF!/#REF!)*100,"")</f>
        <v/>
      </c>
      <c r="I27" s="265" t="str">
        <f>IFERROR((#REF!/#REF!)*100,"")</f>
        <v/>
      </c>
      <c r="J27" s="265" t="str">
        <f>IFERROR((#REF!/#REF!)*100,"")</f>
        <v/>
      </c>
      <c r="K27" s="265" t="str">
        <f>IFERROR((#REF!/#REF!)*100,"")</f>
        <v/>
      </c>
    </row>
    <row r="28" spans="1:11" s="40" customFormat="1" ht="12" hidden="1" customHeight="1">
      <c r="A28" s="229"/>
      <c r="B28" s="230"/>
      <c r="C28" s="230"/>
      <c r="D28" s="230"/>
      <c r="E28" s="230"/>
      <c r="F28" s="231"/>
      <c r="G28" s="231"/>
      <c r="H28" s="265" t="str">
        <f>IFERROR((#REF!/#REF!)*100,"")</f>
        <v/>
      </c>
      <c r="I28" s="265" t="str">
        <f>IFERROR((#REF!/#REF!)*100,"")</f>
        <v/>
      </c>
      <c r="J28" s="265" t="str">
        <f>IFERROR((#REF!/#REF!)*100,"")</f>
        <v/>
      </c>
      <c r="K28" s="265" t="str">
        <f>IFERROR((#REF!/#REF!)*100,"")</f>
        <v/>
      </c>
    </row>
    <row r="29" spans="1:11" s="40" customFormat="1" ht="12" hidden="1" customHeight="1">
      <c r="A29" s="229"/>
      <c r="B29" s="230"/>
      <c r="C29" s="230"/>
      <c r="D29" s="230"/>
      <c r="E29" s="230"/>
      <c r="F29" s="231"/>
      <c r="G29" s="231"/>
      <c r="H29" s="265" t="str">
        <f>IFERROR((#REF!/#REF!)*100,"")</f>
        <v/>
      </c>
      <c r="I29" s="265" t="str">
        <f>IFERROR((#REF!/#REF!)*100,"")</f>
        <v/>
      </c>
      <c r="J29" s="265" t="str">
        <f>IFERROR((#REF!/#REF!)*100,"")</f>
        <v/>
      </c>
      <c r="K29" s="265" t="str">
        <f>IFERROR((#REF!/#REF!)*100,"")</f>
        <v/>
      </c>
    </row>
    <row r="30" spans="1:11" s="40" customFormat="1" ht="12" hidden="1" customHeight="1">
      <c r="A30" s="229"/>
      <c r="B30" s="230"/>
      <c r="C30" s="230"/>
      <c r="D30" s="230"/>
      <c r="E30" s="230"/>
      <c r="F30" s="231"/>
      <c r="G30" s="231"/>
      <c r="H30" s="265" t="str">
        <f>IFERROR((#REF!/#REF!)*100,"")</f>
        <v/>
      </c>
      <c r="I30" s="265" t="str">
        <f>IFERROR((#REF!/#REF!)*100,"")</f>
        <v/>
      </c>
      <c r="J30" s="265" t="str">
        <f>IFERROR((#REF!/#REF!)*100,"")</f>
        <v/>
      </c>
      <c r="K30" s="265" t="str">
        <f>IFERROR((#REF!/#REF!)*100,"")</f>
        <v/>
      </c>
    </row>
    <row r="31" spans="1:11" s="40" customFormat="1" ht="12" hidden="1" customHeight="1">
      <c r="A31" s="229"/>
      <c r="B31" s="230"/>
      <c r="C31" s="230"/>
      <c r="D31" s="230"/>
      <c r="E31" s="230"/>
      <c r="F31" s="231"/>
      <c r="G31" s="231"/>
      <c r="H31" s="265" t="str">
        <f>IFERROR((#REF!/#REF!)*100,"")</f>
        <v/>
      </c>
      <c r="I31" s="265" t="str">
        <f>IFERROR((#REF!/#REF!)*100,"")</f>
        <v/>
      </c>
      <c r="J31" s="265" t="str">
        <f>IFERROR((#REF!/#REF!)*100,"")</f>
        <v/>
      </c>
      <c r="K31" s="265" t="str">
        <f>IFERROR((#REF!/#REF!)*100,"")</f>
        <v/>
      </c>
    </row>
    <row r="32" spans="1:11" s="40" customFormat="1" ht="12" hidden="1" customHeight="1">
      <c r="A32" s="229"/>
      <c r="B32" s="230"/>
      <c r="C32" s="230"/>
      <c r="D32" s="230"/>
      <c r="E32" s="230"/>
      <c r="F32" s="231"/>
      <c r="G32" s="231"/>
      <c r="H32" s="265" t="str">
        <f>IFERROR((#REF!/#REF!)*100,"")</f>
        <v/>
      </c>
      <c r="I32" s="265" t="str">
        <f>IFERROR((#REF!/#REF!)*100,"")</f>
        <v/>
      </c>
      <c r="J32" s="265" t="str">
        <f>IFERROR((#REF!/#REF!)*100,"")</f>
        <v/>
      </c>
      <c r="K32" s="265" t="str">
        <f>IFERROR((#REF!/#REF!)*100,"")</f>
        <v/>
      </c>
    </row>
    <row r="33" spans="1:11" s="40" customFormat="1" ht="12" hidden="1" customHeight="1">
      <c r="A33" s="229"/>
      <c r="B33" s="230"/>
      <c r="C33" s="230"/>
      <c r="D33" s="230"/>
      <c r="E33" s="230"/>
      <c r="F33" s="231"/>
      <c r="G33" s="231"/>
      <c r="H33" s="265" t="str">
        <f>IFERROR((#REF!/#REF!)*100,"")</f>
        <v/>
      </c>
      <c r="I33" s="265" t="str">
        <f>IFERROR((#REF!/#REF!)*100,"")</f>
        <v/>
      </c>
      <c r="J33" s="265" t="str">
        <f>IFERROR((#REF!/#REF!)*100,"")</f>
        <v/>
      </c>
      <c r="K33" s="265" t="str">
        <f>IFERROR((#REF!/#REF!)*100,"")</f>
        <v/>
      </c>
    </row>
    <row r="34" spans="1:11" s="40" customFormat="1" ht="12" hidden="1" customHeight="1">
      <c r="A34" s="229"/>
      <c r="B34" s="230"/>
      <c r="C34" s="230"/>
      <c r="D34" s="230"/>
      <c r="E34" s="230"/>
      <c r="F34" s="231"/>
      <c r="G34" s="231"/>
      <c r="H34" s="265" t="str">
        <f>IFERROR((#REF!/#REF!)*100,"")</f>
        <v/>
      </c>
      <c r="I34" s="265" t="str">
        <f>IFERROR((#REF!/#REF!)*100,"")</f>
        <v/>
      </c>
      <c r="J34" s="265" t="str">
        <f>IFERROR((#REF!/#REF!)*100,"")</f>
        <v/>
      </c>
      <c r="K34" s="265" t="str">
        <f>IFERROR((#REF!/#REF!)*100,"")</f>
        <v/>
      </c>
    </row>
    <row r="35" spans="1:11" s="40" customFormat="1" ht="12" hidden="1" customHeight="1">
      <c r="A35" s="229"/>
      <c r="B35" s="230"/>
      <c r="C35" s="230"/>
      <c r="D35" s="230"/>
      <c r="E35" s="230"/>
      <c r="F35" s="231"/>
      <c r="G35" s="231"/>
      <c r="H35" s="265" t="str">
        <f>IFERROR((#REF!/#REF!)*100,"")</f>
        <v/>
      </c>
      <c r="I35" s="265" t="str">
        <f>IFERROR((#REF!/#REF!)*100,"")</f>
        <v/>
      </c>
      <c r="J35" s="265" t="str">
        <f>IFERROR((#REF!/#REF!)*100,"")</f>
        <v/>
      </c>
      <c r="K35" s="265" t="str">
        <f>IFERROR((#REF!/#REF!)*100,"")</f>
        <v/>
      </c>
    </row>
    <row r="36" spans="1:11" s="40" customFormat="1" ht="12" hidden="1" customHeight="1">
      <c r="A36" s="229"/>
      <c r="B36" s="230"/>
      <c r="C36" s="230"/>
      <c r="D36" s="230"/>
      <c r="E36" s="230"/>
      <c r="F36" s="231"/>
      <c r="G36" s="231"/>
      <c r="H36" s="265" t="str">
        <f>IFERROR((#REF!/#REF!)*100,"")</f>
        <v/>
      </c>
      <c r="I36" s="265" t="str">
        <f>IFERROR((#REF!/#REF!)*100,"")</f>
        <v/>
      </c>
      <c r="J36" s="265" t="str">
        <f>IFERROR((#REF!/#REF!)*100,"")</f>
        <v/>
      </c>
      <c r="K36" s="265" t="str">
        <f>IFERROR((#REF!/#REF!)*100,"")</f>
        <v/>
      </c>
    </row>
    <row r="37" spans="1:11" s="40" customFormat="1" ht="12" hidden="1" customHeight="1">
      <c r="A37" s="229"/>
      <c r="B37" s="230"/>
      <c r="C37" s="230"/>
      <c r="D37" s="230"/>
      <c r="E37" s="230"/>
      <c r="F37" s="231"/>
      <c r="G37" s="231"/>
      <c r="H37" s="265" t="str">
        <f>IFERROR((#REF!/#REF!)*100,"")</f>
        <v/>
      </c>
      <c r="I37" s="265" t="str">
        <f>IFERROR((#REF!/#REF!)*100,"")</f>
        <v/>
      </c>
      <c r="J37" s="265" t="str">
        <f>IFERROR((#REF!/#REF!)*100,"")</f>
        <v/>
      </c>
      <c r="K37" s="265" t="str">
        <f>IFERROR((#REF!/#REF!)*100,"")</f>
        <v/>
      </c>
    </row>
    <row r="38" spans="1:11" s="40" customFormat="1" ht="12" hidden="1" customHeight="1">
      <c r="A38" s="229"/>
      <c r="B38" s="230"/>
      <c r="C38" s="230"/>
      <c r="D38" s="230"/>
      <c r="E38" s="230"/>
      <c r="F38" s="231"/>
      <c r="G38" s="231"/>
      <c r="H38" s="265" t="str">
        <f>IFERROR((#REF!/#REF!)*100,"")</f>
        <v/>
      </c>
      <c r="I38" s="265" t="str">
        <f>IFERROR((#REF!/#REF!)*100,"")</f>
        <v/>
      </c>
      <c r="J38" s="265" t="str">
        <f>IFERROR((#REF!/#REF!)*100,"")</f>
        <v/>
      </c>
      <c r="K38" s="265" t="str">
        <f>IFERROR((#REF!/#REF!)*100,"")</f>
        <v/>
      </c>
    </row>
    <row r="39" spans="1:11" s="40" customFormat="1" ht="12" hidden="1" customHeight="1">
      <c r="A39" s="229"/>
      <c r="B39" s="230"/>
      <c r="C39" s="230"/>
      <c r="D39" s="230"/>
      <c r="E39" s="230"/>
      <c r="F39" s="231"/>
      <c r="G39" s="231"/>
      <c r="H39" s="265" t="str">
        <f>IFERROR((#REF!/#REF!)*100,"")</f>
        <v/>
      </c>
      <c r="I39" s="265" t="str">
        <f>IFERROR((#REF!/#REF!)*100,"")</f>
        <v/>
      </c>
      <c r="J39" s="265" t="str">
        <f>IFERROR((#REF!/#REF!)*100,"")</f>
        <v/>
      </c>
      <c r="K39" s="265" t="str">
        <f>IFERROR((#REF!/#REF!)*100,"")</f>
        <v/>
      </c>
    </row>
    <row r="40" spans="1:11" s="40" customFormat="1" ht="12" hidden="1" customHeight="1">
      <c r="A40" s="229"/>
      <c r="B40" s="230"/>
      <c r="C40" s="230"/>
      <c r="D40" s="230"/>
      <c r="E40" s="230"/>
      <c r="F40" s="231"/>
      <c r="G40" s="231"/>
      <c r="H40" s="265" t="str">
        <f>IFERROR((#REF!/#REF!)*100,"")</f>
        <v/>
      </c>
      <c r="I40" s="265" t="str">
        <f>IFERROR((#REF!/#REF!)*100,"")</f>
        <v/>
      </c>
      <c r="J40" s="265" t="str">
        <f>IFERROR((#REF!/#REF!)*100,"")</f>
        <v/>
      </c>
      <c r="K40" s="265" t="str">
        <f>IFERROR((#REF!/#REF!)*100,"")</f>
        <v/>
      </c>
    </row>
    <row r="41" spans="1:11" s="40" customFormat="1" ht="12" hidden="1" customHeight="1">
      <c r="A41" s="229"/>
      <c r="B41" s="230"/>
      <c r="C41" s="230"/>
      <c r="D41" s="230"/>
      <c r="E41" s="230"/>
      <c r="F41" s="231"/>
      <c r="G41" s="231"/>
      <c r="H41" s="265" t="str">
        <f>IFERROR((#REF!/#REF!)*100,"")</f>
        <v/>
      </c>
      <c r="I41" s="265" t="str">
        <f>IFERROR((#REF!/#REF!)*100,"")</f>
        <v/>
      </c>
      <c r="J41" s="265" t="str">
        <f>IFERROR((#REF!/#REF!)*100,"")</f>
        <v/>
      </c>
      <c r="K41" s="265" t="str">
        <f>IFERROR((#REF!/#REF!)*100,"")</f>
        <v/>
      </c>
    </row>
    <row r="42" spans="1:11" s="40" customFormat="1" ht="12" hidden="1" customHeight="1">
      <c r="A42" s="229"/>
      <c r="B42" s="232"/>
      <c r="C42" s="232"/>
      <c r="D42" s="233"/>
      <c r="E42" s="233"/>
      <c r="F42" s="231"/>
      <c r="G42" s="231"/>
      <c r="H42" s="231"/>
      <c r="I42" s="231"/>
      <c r="J42" s="231"/>
      <c r="K42" s="231"/>
    </row>
    <row r="43" spans="1:11" s="40" customFormat="1" ht="28.5" customHeight="1">
      <c r="A43" s="455" t="s">
        <v>229</v>
      </c>
      <c r="B43" s="455"/>
      <c r="C43" s="455"/>
      <c r="D43" s="455"/>
      <c r="E43" s="455"/>
      <c r="F43" s="455"/>
      <c r="G43" s="455"/>
      <c r="H43" s="455"/>
      <c r="I43" s="455"/>
      <c r="J43" s="455"/>
      <c r="K43" s="455"/>
    </row>
    <row r="44" spans="1:11" s="40" customFormat="1" ht="15" customHeight="1">
      <c r="A44" s="456" t="s">
        <v>294</v>
      </c>
      <c r="B44" s="457"/>
      <c r="C44" s="457"/>
      <c r="D44" s="457"/>
      <c r="E44" s="457"/>
      <c r="F44" s="457"/>
      <c r="G44" s="457"/>
      <c r="H44" s="457"/>
      <c r="I44" s="457"/>
      <c r="J44" s="457"/>
      <c r="K44" s="458"/>
    </row>
    <row r="45" spans="1:11" s="40" customFormat="1" ht="15" customHeight="1">
      <c r="A45" s="456"/>
      <c r="B45" s="457"/>
      <c r="C45" s="457"/>
      <c r="D45" s="457"/>
      <c r="E45" s="457"/>
      <c r="F45" s="457"/>
      <c r="G45" s="457"/>
      <c r="H45" s="457"/>
      <c r="I45" s="457"/>
      <c r="J45" s="457"/>
      <c r="K45" s="458"/>
    </row>
    <row r="46" spans="1:11" s="40" customFormat="1" ht="15" customHeight="1">
      <c r="A46" s="456"/>
      <c r="B46" s="457"/>
      <c r="C46" s="457"/>
      <c r="D46" s="457"/>
      <c r="E46" s="457"/>
      <c r="F46" s="457"/>
      <c r="G46" s="457"/>
      <c r="H46" s="457"/>
      <c r="I46" s="457"/>
      <c r="J46" s="457"/>
      <c r="K46" s="458"/>
    </row>
    <row r="47" spans="1:11" s="40" customFormat="1" ht="15" customHeight="1">
      <c r="A47" s="456"/>
      <c r="B47" s="457"/>
      <c r="C47" s="457"/>
      <c r="D47" s="457"/>
      <c r="E47" s="457"/>
      <c r="F47" s="457"/>
      <c r="G47" s="457"/>
      <c r="H47" s="457"/>
      <c r="I47" s="457"/>
      <c r="J47" s="457"/>
      <c r="K47" s="458"/>
    </row>
    <row r="48" spans="1:11" s="40" customFormat="1" ht="15" customHeight="1">
      <c r="A48" s="456"/>
      <c r="B48" s="457"/>
      <c r="C48" s="457"/>
      <c r="D48" s="457"/>
      <c r="E48" s="457"/>
      <c r="F48" s="457"/>
      <c r="G48" s="457"/>
      <c r="H48" s="457"/>
      <c r="I48" s="457"/>
      <c r="J48" s="457"/>
      <c r="K48" s="458"/>
    </row>
    <row r="49" spans="1:11" s="40" customFormat="1" ht="15" customHeight="1">
      <c r="A49" s="456"/>
      <c r="B49" s="457"/>
      <c r="C49" s="457"/>
      <c r="D49" s="457"/>
      <c r="E49" s="457"/>
      <c r="F49" s="457"/>
      <c r="G49" s="457"/>
      <c r="H49" s="457"/>
      <c r="I49" s="457"/>
      <c r="J49" s="457"/>
      <c r="K49" s="458"/>
    </row>
    <row r="50" spans="1:11" s="40" customFormat="1" ht="15" customHeight="1">
      <c r="A50" s="456"/>
      <c r="B50" s="457"/>
      <c r="C50" s="457"/>
      <c r="D50" s="457"/>
      <c r="E50" s="457"/>
      <c r="F50" s="457"/>
      <c r="G50" s="457"/>
      <c r="H50" s="457"/>
      <c r="I50" s="457"/>
      <c r="J50" s="457"/>
      <c r="K50" s="458"/>
    </row>
    <row r="51" spans="1:11" s="40" customFormat="1" ht="15" customHeight="1">
      <c r="A51" s="456"/>
      <c r="B51" s="457"/>
      <c r="C51" s="457"/>
      <c r="D51" s="457"/>
      <c r="E51" s="457"/>
      <c r="F51" s="457"/>
      <c r="G51" s="457"/>
      <c r="H51" s="457"/>
      <c r="I51" s="457"/>
      <c r="J51" s="457"/>
      <c r="K51" s="458"/>
    </row>
    <row r="52" spans="1:11" s="40" customFormat="1" ht="15" customHeight="1">
      <c r="A52" s="456"/>
      <c r="B52" s="457"/>
      <c r="C52" s="457"/>
      <c r="D52" s="457"/>
      <c r="E52" s="457"/>
      <c r="F52" s="457"/>
      <c r="G52" s="457"/>
      <c r="H52" s="457"/>
      <c r="I52" s="457"/>
      <c r="J52" s="457"/>
      <c r="K52" s="458"/>
    </row>
    <row r="53" spans="1:11" s="40" customFormat="1" ht="15" customHeight="1">
      <c r="A53" s="456"/>
      <c r="B53" s="457"/>
      <c r="C53" s="457"/>
      <c r="D53" s="457"/>
      <c r="E53" s="457"/>
      <c r="F53" s="457"/>
      <c r="G53" s="457"/>
      <c r="H53" s="457"/>
      <c r="I53" s="457"/>
      <c r="J53" s="457"/>
      <c r="K53" s="458"/>
    </row>
    <row r="54" spans="1:11" s="40" customFormat="1" ht="15" customHeight="1">
      <c r="A54" s="456"/>
      <c r="B54" s="457"/>
      <c r="C54" s="457"/>
      <c r="D54" s="457"/>
      <c r="E54" s="457"/>
      <c r="F54" s="457"/>
      <c r="G54" s="457"/>
      <c r="H54" s="457"/>
      <c r="I54" s="457"/>
      <c r="J54" s="457"/>
      <c r="K54" s="458"/>
    </row>
    <row r="55" spans="1:11" s="40" customFormat="1" ht="15" customHeight="1">
      <c r="A55" s="456"/>
      <c r="B55" s="457"/>
      <c r="C55" s="457"/>
      <c r="D55" s="457"/>
      <c r="E55" s="457"/>
      <c r="F55" s="457"/>
      <c r="G55" s="457"/>
      <c r="H55" s="457"/>
      <c r="I55" s="457"/>
      <c r="J55" s="457"/>
      <c r="K55" s="458"/>
    </row>
    <row r="56" spans="1:11" s="40" customFormat="1" ht="17.25" customHeight="1">
      <c r="A56" s="459"/>
      <c r="B56" s="460"/>
      <c r="C56" s="460"/>
      <c r="D56" s="460"/>
      <c r="E56" s="460"/>
      <c r="F56" s="460"/>
      <c r="G56" s="460"/>
      <c r="H56" s="460"/>
      <c r="I56" s="460"/>
      <c r="J56" s="460"/>
      <c r="K56" s="461"/>
    </row>
    <row r="57" spans="1:11" ht="6.75" customHeight="1">
      <c r="A57" s="41"/>
      <c r="B57" s="42"/>
      <c r="C57" s="42"/>
      <c r="D57" s="41"/>
      <c r="E57" s="41"/>
      <c r="F57" s="43"/>
      <c r="G57" s="41"/>
      <c r="H57" s="43"/>
      <c r="I57" s="43"/>
      <c r="J57" s="43"/>
      <c r="K57" s="43"/>
    </row>
    <row r="58" spans="1:11">
      <c r="A58" s="43"/>
      <c r="B58" s="44"/>
      <c r="C58" s="44"/>
      <c r="D58" s="45"/>
      <c r="E58" s="45"/>
      <c r="F58" s="43"/>
      <c r="G58" s="43"/>
      <c r="H58" s="43"/>
      <c r="I58" s="43"/>
      <c r="J58" s="43"/>
      <c r="K58" s="43"/>
    </row>
    <row r="59" spans="1:11">
      <c r="A59" s="43"/>
      <c r="B59" s="46"/>
      <c r="C59" s="46"/>
      <c r="D59" s="46"/>
      <c r="E59" s="46"/>
      <c r="F59" s="43"/>
      <c r="G59" s="43"/>
      <c r="H59" s="43"/>
      <c r="I59" s="43"/>
      <c r="J59" s="43"/>
      <c r="K59" s="43"/>
    </row>
    <row r="60" spans="1:11">
      <c r="A60" s="43"/>
      <c r="B60" s="43"/>
      <c r="C60" s="43"/>
      <c r="D60" s="43"/>
      <c r="E60" s="43"/>
      <c r="F60" s="43"/>
      <c r="G60" s="43"/>
      <c r="H60" s="43"/>
      <c r="I60" s="43"/>
      <c r="J60" s="43"/>
      <c r="K60" s="43"/>
    </row>
    <row r="61" spans="1:11">
      <c r="A61" s="43"/>
      <c r="B61" s="43"/>
      <c r="C61" s="43"/>
      <c r="D61" s="43"/>
      <c r="E61" s="43"/>
      <c r="F61" s="43"/>
      <c r="G61" s="43"/>
      <c r="H61" s="43"/>
      <c r="I61" s="43"/>
      <c r="J61" s="43"/>
      <c r="K61" s="43"/>
    </row>
    <row r="62" spans="1:11">
      <c r="A62" s="43"/>
      <c r="B62" s="43"/>
      <c r="C62" s="43"/>
      <c r="D62" s="43"/>
      <c r="E62" s="43"/>
      <c r="F62" s="43"/>
      <c r="G62" s="43"/>
      <c r="H62" s="43"/>
      <c r="I62" s="43"/>
      <c r="J62" s="43"/>
      <c r="K62" s="43"/>
    </row>
    <row r="63" spans="1:11">
      <c r="A63" s="43"/>
      <c r="B63" s="43"/>
      <c r="C63" s="43"/>
      <c r="D63" s="43"/>
      <c r="E63" s="43"/>
      <c r="F63" s="43"/>
      <c r="G63" s="43"/>
      <c r="H63" s="43"/>
      <c r="I63" s="43"/>
      <c r="J63" s="43"/>
      <c r="K63" s="43"/>
    </row>
    <row r="64" spans="1:11">
      <c r="A64" s="43"/>
      <c r="B64" s="43"/>
      <c r="C64" s="43"/>
      <c r="D64" s="43"/>
      <c r="E64" s="43"/>
      <c r="F64" s="43"/>
      <c r="G64" s="43"/>
      <c r="H64" s="43"/>
      <c r="I64" s="43"/>
      <c r="J64" s="43"/>
      <c r="K64" s="43"/>
    </row>
    <row r="65" spans="1:11">
      <c r="A65" s="43"/>
      <c r="B65" s="43"/>
      <c r="C65" s="43"/>
      <c r="D65" s="43"/>
      <c r="E65" s="43"/>
      <c r="F65" s="43"/>
      <c r="G65" s="43"/>
      <c r="H65" s="43"/>
      <c r="I65" s="43"/>
      <c r="J65" s="43"/>
      <c r="K65" s="43"/>
    </row>
    <row r="1195" spans="23:23">
      <c r="W1195" s="47"/>
    </row>
    <row r="1200" spans="23:23">
      <c r="W1200" s="47"/>
    </row>
    <row r="1201" spans="23:23">
      <c r="W1201" s="47"/>
    </row>
    <row r="1248" spans="23:23">
      <c r="W1248" s="47"/>
    </row>
  </sheetData>
  <sheetProtection formatCells="0" formatColumns="0" formatRows="0" insertRows="0" deleteRows="0" sort="0" autoFilter="0"/>
  <mergeCells count="8">
    <mergeCell ref="A5:G5"/>
    <mergeCell ref="H5:K5"/>
    <mergeCell ref="A43:K43"/>
    <mergeCell ref="A44:K56"/>
    <mergeCell ref="A1:K1"/>
    <mergeCell ref="B2:K2"/>
    <mergeCell ref="B3:K3"/>
    <mergeCell ref="B4:K4"/>
  </mergeCells>
  <dataValidations count="1">
    <dataValidation type="decimal" operator="greaterThanOrEqual" allowBlank="1" showInputMessage="1" showErrorMessage="1" error="Deberá ingresar el formato de NÚMERO correcto." sqref="A7:G7" xr:uid="{00000000-0002-0000-0800-000000000000}">
      <formula1>0</formula1>
    </dataValidation>
  </dataValidations>
  <printOptions horizontalCentered="1"/>
  <pageMargins left="0.39370078740157483" right="0.9055118110236221" top="1.1023622047244095" bottom="0.51181102362204722" header="0.31496062992125984" footer="0.31496062992125984"/>
  <pageSetup scale="52" fitToHeight="0" orientation="landscape" r:id="rId1"/>
  <headerFooter scaleWithDoc="0">
    <oddHeader>&amp;L&amp;G&amp;C
&amp;R&amp;"Roboto,Normal"&amp;10
&amp;"Roboto Black,Normal"&amp;11&amp;K9F2241INFORME DE AVANCE TRIMESTRAL&amp;"Roboto,Normal"&amp;10&amp;K01+000
&amp;11&amp;K9F2241ENERO-DICIEMBRE 2025</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22</vt:i4>
      </vt:variant>
    </vt:vector>
  </HeadingPairs>
  <TitlesOfParts>
    <vt:vector size="42" baseType="lpstr">
      <vt:lpstr>ÍNDICE</vt:lpstr>
      <vt:lpstr>CARATULA</vt:lpstr>
      <vt:lpstr>MATRIZ</vt:lpstr>
      <vt:lpstr>RESUMEN EJECUTIVO</vt:lpstr>
      <vt:lpstr>IPRF</vt:lpstr>
      <vt:lpstr>EPCE</vt:lpstr>
      <vt:lpstr>EPCF</vt:lpstr>
      <vt:lpstr>EPPCP</vt:lpstr>
      <vt:lpstr>AP_RF</vt:lpstr>
      <vt:lpstr>PPI</vt:lpstr>
      <vt:lpstr>IAPP</vt:lpstr>
      <vt:lpstr>ADS-1</vt:lpstr>
      <vt:lpstr>ADS-2</vt:lpstr>
      <vt:lpstr>FIC</vt:lpstr>
      <vt:lpstr>REA-1</vt:lpstr>
      <vt:lpstr>REA-2</vt:lpstr>
      <vt:lpstr>ADPR-1</vt:lpstr>
      <vt:lpstr>ADPR-2</vt:lpstr>
      <vt:lpstr>R-RAMA</vt:lpstr>
      <vt:lpstr>CONSOLIDADO FE</vt:lpstr>
      <vt:lpstr>'ADPR-1'!Área_de_impresión</vt:lpstr>
      <vt:lpstr>'ADPR-2'!Área_de_impresión</vt:lpstr>
      <vt:lpstr>'ADS-1'!Área_de_impresión</vt:lpstr>
      <vt:lpstr>'ADS-2'!Área_de_impresión</vt:lpstr>
      <vt:lpstr>AP_RF!Área_de_impresión</vt:lpstr>
      <vt:lpstr>CARATULA!Área_de_impresión</vt:lpstr>
      <vt:lpstr>EPCE!Área_de_impresión</vt:lpstr>
      <vt:lpstr>EPCF!Área_de_impresión</vt:lpstr>
      <vt:lpstr>EPPCP!Área_de_impresión</vt:lpstr>
      <vt:lpstr>FIC!Área_de_impresión</vt:lpstr>
      <vt:lpstr>IAPP!Área_de_impresión</vt:lpstr>
      <vt:lpstr>ÍNDICE!Área_de_impresión</vt:lpstr>
      <vt:lpstr>IPRF!Área_de_impresión</vt:lpstr>
      <vt:lpstr>MATRIZ!Área_de_impresión</vt:lpstr>
      <vt:lpstr>PPI!Área_de_impresión</vt:lpstr>
      <vt:lpstr>'REA-1'!Área_de_impresión</vt:lpstr>
      <vt:lpstr>'REA-2'!Área_de_impresión</vt:lpstr>
      <vt:lpstr>'RESUMEN EJECUTIVO'!Área_de_impresión</vt:lpstr>
      <vt:lpstr>'R-RAMA'!Área_de_impresión</vt:lpstr>
      <vt:lpstr>CARATULA</vt:lpstr>
      <vt:lpstr>CARATULA!PERIODO</vt:lpstr>
      <vt:lpstr>AP_RF!Títulos_a_imprimir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Finanzas CDMX</dc:creator>
  <cp:lastModifiedBy>Rocío Casas Palma</cp:lastModifiedBy>
  <cp:lastPrinted>2026-01-09T20:49:30Z</cp:lastPrinted>
  <dcterms:created xsi:type="dcterms:W3CDTF">2025-03-11T21:49:35Z</dcterms:created>
  <dcterms:modified xsi:type="dcterms:W3CDTF">2026-01-09T20:57:33Z</dcterms:modified>
</cp:coreProperties>
</file>